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22995" windowHeight="9915" tabRatio="806"/>
  </bookViews>
  <sheets>
    <sheet name="ХВС" sheetId="1" r:id="rId1"/>
    <sheet name="ВО" sheetId="2" r:id="rId2"/>
  </sheets>
  <externalReferences>
    <externalReference r:id="rId3"/>
  </externalReferences>
  <definedNames>
    <definedName name="_xlnm._FilterDatabase" localSheetId="0" hidden="1">ХВС!$A$1:$J$57</definedName>
  </definedNames>
  <calcPr calcId="145621"/>
</workbook>
</file>

<file path=xl/calcChain.xml><?xml version="1.0" encoding="utf-8"?>
<calcChain xmlns="http://schemas.openxmlformats.org/spreadsheetml/2006/main">
  <c r="C39" i="2" l="1"/>
  <c r="C33" i="2"/>
  <c r="C32" i="2"/>
  <c r="C31" i="2"/>
  <c r="C30" i="2"/>
  <c r="B26" i="2"/>
  <c r="C45" i="2"/>
  <c r="C44" i="2"/>
  <c r="C43" i="2"/>
  <c r="C42" i="2"/>
  <c r="C41" i="2"/>
  <c r="C29" i="1"/>
  <c r="C44" i="1"/>
  <c r="C38" i="1"/>
  <c r="C43" i="1" s="1"/>
  <c r="C37" i="1"/>
  <c r="C36" i="1"/>
  <c r="C35" i="1"/>
  <c r="C39" i="1" l="1"/>
  <c r="C40" i="1"/>
  <c r="C34" i="2"/>
  <c r="C35" i="2" s="1"/>
  <c r="C36" i="2" s="1"/>
  <c r="C37" i="2" s="1"/>
  <c r="C38" i="2"/>
  <c r="C32" i="1"/>
  <c r="C60" i="2"/>
  <c r="C62" i="2" s="1"/>
  <c r="C64" i="2" s="1"/>
  <c r="C66" i="2" s="1"/>
  <c r="C53" i="2"/>
  <c r="C57" i="2" s="1"/>
  <c r="C59" i="2" s="1"/>
  <c r="C61" i="2" s="1"/>
  <c r="C63" i="2" s="1"/>
  <c r="C65" i="2" s="1"/>
  <c r="C67" i="2" s="1"/>
  <c r="C67" i="1"/>
  <c r="C69" i="1" s="1"/>
  <c r="C71" i="1" s="1"/>
  <c r="C73" i="1" s="1"/>
  <c r="C60" i="1"/>
  <c r="C62" i="1" s="1"/>
  <c r="D407" i="2"/>
  <c r="D403" i="2"/>
  <c r="C402" i="2"/>
  <c r="C404" i="2" s="1"/>
  <c r="C406" i="2" s="1"/>
  <c r="C408" i="2" s="1"/>
  <c r="C401" i="2"/>
  <c r="C403" i="2" s="1"/>
  <c r="C405" i="2" s="1"/>
  <c r="C407" i="2" s="1"/>
  <c r="F395" i="2"/>
  <c r="C362" i="2"/>
  <c r="C364" i="2" s="1"/>
  <c r="C366" i="2" s="1"/>
  <c r="C390" i="2" s="1"/>
  <c r="C392" i="2" s="1"/>
  <c r="C394" i="2" s="1"/>
  <c r="C396" i="2" s="1"/>
  <c r="C398" i="2" s="1"/>
  <c r="C361" i="2"/>
  <c r="C363" i="2" s="1"/>
  <c r="C365" i="2" s="1"/>
  <c r="C389" i="2" s="1"/>
  <c r="C391" i="2" s="1"/>
  <c r="C393" i="2" s="1"/>
  <c r="C395" i="2" s="1"/>
  <c r="C397" i="2" s="1"/>
  <c r="C233" i="2"/>
  <c r="C235" i="2" s="1"/>
  <c r="G232" i="2"/>
  <c r="C232" i="2"/>
  <c r="C236" i="2" s="1"/>
  <c r="C238" i="2" s="1"/>
  <c r="C240" i="2" s="1"/>
  <c r="C242" i="2" s="1"/>
  <c r="C244" i="2" s="1"/>
  <c r="C384" i="1"/>
  <c r="C386" i="1" s="1"/>
  <c r="C388" i="1" s="1"/>
  <c r="C390" i="1" s="1"/>
  <c r="C383" i="1"/>
  <c r="C385" i="1" s="1"/>
  <c r="C387" i="1" s="1"/>
  <c r="C389" i="1" s="1"/>
  <c r="C374" i="1"/>
  <c r="C376" i="1" s="1"/>
  <c r="C378" i="1" s="1"/>
  <c r="C380" i="1" s="1"/>
  <c r="C373" i="1"/>
  <c r="C375" i="1" s="1"/>
  <c r="C377" i="1" s="1"/>
  <c r="C379" i="1" s="1"/>
  <c r="C344" i="1"/>
  <c r="C346" i="1" s="1"/>
  <c r="C348" i="1" s="1"/>
  <c r="C343" i="1"/>
  <c r="C345" i="1" s="1"/>
  <c r="C347" i="1" s="1"/>
  <c r="J286" i="1"/>
  <c r="J285" i="1"/>
  <c r="J284" i="1"/>
  <c r="C231" i="1"/>
  <c r="C233" i="1" s="1"/>
  <c r="C235" i="1" s="1"/>
  <c r="C237" i="1" s="1"/>
  <c r="C239" i="1" s="1"/>
  <c r="C241" i="1" s="1"/>
  <c r="C243" i="1" s="1"/>
  <c r="C245" i="1" s="1"/>
  <c r="C247" i="1" s="1"/>
  <c r="C249" i="1" s="1"/>
  <c r="C251" i="1" s="1"/>
  <c r="C253" i="1" s="1"/>
  <c r="C230" i="1"/>
  <c r="C232" i="1" s="1"/>
  <c r="C234" i="1" s="1"/>
  <c r="C236" i="1" s="1"/>
  <c r="C238" i="1" s="1"/>
  <c r="C240" i="1" s="1"/>
  <c r="C242" i="1" s="1"/>
  <c r="C244" i="1" s="1"/>
  <c r="C246" i="1" s="1"/>
  <c r="C248" i="1" s="1"/>
  <c r="C250" i="1" s="1"/>
  <c r="C252" i="1" s="1"/>
  <c r="C254" i="1" s="1"/>
  <c r="J229" i="1"/>
  <c r="J228" i="1"/>
  <c r="C41" i="1" l="1"/>
  <c r="C42" i="1"/>
  <c r="C64" i="1"/>
  <c r="C66" i="1" s="1"/>
  <c r="C68" i="1" s="1"/>
  <c r="C70" i="1" s="1"/>
  <c r="C72" i="1" s="1"/>
  <c r="C74" i="1" s="1"/>
  <c r="C234" i="2"/>
  <c r="C55" i="2"/>
  <c r="C248" i="2"/>
  <c r="C250" i="2" s="1"/>
  <c r="C252" i="2" s="1"/>
  <c r="C254" i="2" s="1"/>
  <c r="C256" i="2" s="1"/>
  <c r="C258" i="2" s="1"/>
  <c r="C246" i="2"/>
  <c r="C237" i="2"/>
  <c r="C239" i="2" s="1"/>
  <c r="C241" i="2" s="1"/>
  <c r="C243" i="2" s="1"/>
  <c r="C245" i="2" s="1"/>
  <c r="C255" i="1"/>
  <c r="C259" i="1" s="1"/>
  <c r="C261" i="1" s="1"/>
  <c r="C257" i="1"/>
  <c r="C256" i="1"/>
  <c r="C258" i="1"/>
  <c r="C260" i="1" s="1"/>
  <c r="C247" i="2" l="1"/>
  <c r="C249" i="2"/>
  <c r="C251" i="2" s="1"/>
  <c r="C253" i="2" s="1"/>
  <c r="C255" i="2" s="1"/>
  <c r="C257" i="2" s="1"/>
  <c r="C259" i="2" s="1"/>
</calcChain>
</file>

<file path=xl/sharedStrings.xml><?xml version="1.0" encoding="utf-8"?>
<sst xmlns="http://schemas.openxmlformats.org/spreadsheetml/2006/main" count="3446" uniqueCount="635">
  <si>
    <t>Тарифы на услуги в сфере холодного водоснабжения на период регулирования 2015 год, руб./куб.м</t>
  </si>
  <si>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</si>
  <si>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</si>
  <si>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</si>
  <si>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</si>
  <si>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</si>
  <si>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</si>
  <si>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</si>
  <si>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Номер</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</si>
  <si>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</si>
  <si>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</si>
  <si>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</si>
  <si>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</si>
  <si>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</si>
  <si>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155-п</t>
  </si>
  <si>
    <t>01.01.2015-30.06.2015</t>
  </si>
  <si>
    <t>ЗАО "БазэлЦемент-Пикалево"</t>
  </si>
  <si>
    <t>Бокситогорский</t>
  </si>
  <si>
    <t>МО "Город Пикалево"</t>
  </si>
  <si>
    <t>транспортировка воды</t>
  </si>
  <si>
    <t>-</t>
  </si>
  <si>
    <t>01.07.2015-31.12.2015</t>
  </si>
  <si>
    <t>техническая вода</t>
  </si>
  <si>
    <t>154-п (в ред. приказа № 21-п от 16.02.2015)</t>
  </si>
  <si>
    <t>питьевая вода</t>
  </si>
  <si>
    <t>ООО "БокситогорскТеплоРесурс"</t>
  </si>
  <si>
    <t>"Самойловское сельское поселение» ( бывшее МО «Анисимовское сельское поселение»), «Борское сельское поселение», «Лидское сельское поселение» (бывшее МО «Подборовское сельское поселение»)</t>
  </si>
  <si>
    <t>«Самойловское сельское поселение» (кроме потребителей, расположенных на территории бывшего МО«Анисимовское сельское поселение»), «Большедворское сельское поселение»</t>
  </si>
  <si>
    <t xml:space="preserve">«Лидское сельское поселение» (бывшеее МО«Заборьевское сельское поселение»), «Радогощинское сельское поселение»  </t>
  </si>
  <si>
    <t>158-п</t>
  </si>
  <si>
    <t>ООО "Ефимовская управляющая компания" &lt;*&gt;</t>
  </si>
  <si>
    <t>МО "Ефимовское городское поселение"</t>
  </si>
  <si>
    <t>297-п</t>
  </si>
  <si>
    <t>ООО "Климовская Жилищная Управляющая компания" &lt;*&gt;</t>
  </si>
  <si>
    <t>МО "Климовское сельское поселение"</t>
  </si>
  <si>
    <t>226-п</t>
  </si>
  <si>
    <t>ООО "ОблСпецСтрой"</t>
  </si>
  <si>
    <t xml:space="preserve">Бокситогорский </t>
  </si>
  <si>
    <t>МО "Бокситогорское городское поселение"</t>
  </si>
  <si>
    <t>24-п</t>
  </si>
  <si>
    <t>16.02.2015-30.06.2015</t>
  </si>
  <si>
    <t>ЗАО "Крионорд"</t>
  </si>
  <si>
    <t>414-п</t>
  </si>
  <si>
    <t>Волосовский МР</t>
  </si>
  <si>
    <t>183-п (в ред.приказа №396-п от 18.12.2014)</t>
  </si>
  <si>
    <t>МУП "Сясьстройские коммунальные системы"&lt;*&gt;</t>
  </si>
  <si>
    <t>Волховский</t>
  </si>
  <si>
    <t>МО "Сясьстройское городское поселение"</t>
  </si>
  <si>
    <t xml:space="preserve"> -</t>
  </si>
  <si>
    <t>ОАО "Волховский ЖКК"</t>
  </si>
  <si>
    <t>Для потребителей Пашское СП, Хваловское СП</t>
  </si>
  <si>
    <t>169-п</t>
  </si>
  <si>
    <t>ОАО "Племенной завод "Новоладожский"</t>
  </si>
  <si>
    <t>МО "Иссадское сельское поселение"</t>
  </si>
  <si>
    <t>МУП "Новоладожский Водоканал"&lt;*&gt;</t>
  </si>
  <si>
    <t>МО "Новоладожское городское поселение"</t>
  </si>
  <si>
    <t>182-п</t>
  </si>
  <si>
    <t>ОАО "Сясьский целлюлозно-бумажный комбинат"</t>
  </si>
  <si>
    <t>415-п</t>
  </si>
  <si>
    <t>ЗАО "Метахим"</t>
  </si>
  <si>
    <t>МО "Волховское городское поселение"</t>
  </si>
  <si>
    <t>423-п</t>
  </si>
  <si>
    <t>ООО" Кисельнинский жилищно-коммунальный сервис" &lt;*&gt;</t>
  </si>
  <si>
    <t>МО "Кисельнинское сельское поселение"</t>
  </si>
  <si>
    <t>153-п</t>
  </si>
  <si>
    <t>ЗАО "Агрофирма "Выборжец"</t>
  </si>
  <si>
    <t>Всеволожский</t>
  </si>
  <si>
    <t>МО "Колтушское сельское поселение"</t>
  </si>
  <si>
    <t>152-п</t>
  </si>
  <si>
    <t>МП "Агалатово-Сервис"</t>
  </si>
  <si>
    <t>МО "Агалатовское сельское поселение"</t>
  </si>
  <si>
    <t>165-п</t>
  </si>
  <si>
    <t>МП "Северное Ремонтно-эксплуатационное предприятие" &lt;*&gt;</t>
  </si>
  <si>
    <t>МО "Юкковское сельское поселение"</t>
  </si>
  <si>
    <t>166-п</t>
  </si>
  <si>
    <t>МП "Токсовский Энергетический Коммунальный комплекс"</t>
  </si>
  <si>
    <t>МО "Токсовское городское поселение"</t>
  </si>
  <si>
    <t>187-п</t>
  </si>
  <si>
    <t>МУП "Бугровские тепловые сети"</t>
  </si>
  <si>
    <t>МО "Бугровское сельское поселение"</t>
  </si>
  <si>
    <t>197-п</t>
  </si>
  <si>
    <t>МУП "Разметелево"</t>
  </si>
  <si>
    <t xml:space="preserve">Всеволожский </t>
  </si>
  <si>
    <t>312-п</t>
  </si>
  <si>
    <t>МУП "Романовские коммунальные системы"</t>
  </si>
  <si>
    <t>МО "Романовское сельское поселение"</t>
  </si>
  <si>
    <t>180-п</t>
  </si>
  <si>
    <t>ООО "Романовская жилищная сервисная компания"</t>
  </si>
  <si>
    <t>307-п</t>
  </si>
  <si>
    <t>МУП "Щегловская управляющая компания"</t>
  </si>
  <si>
    <t>МО "Щегловское сельское поселение"</t>
  </si>
  <si>
    <t>390-п</t>
  </si>
  <si>
    <t>01.01.2015-31.01.2015</t>
  </si>
  <si>
    <t>ООО" ЛенОблВод"</t>
  </si>
  <si>
    <t>МО "Новодевяткинское сельское поселение", МО "Муринское сельское поселение"</t>
  </si>
  <si>
    <t>01.02.2015-30.06.2015</t>
  </si>
  <si>
    <t>ООО" ЛенОблВод-Инвест"</t>
  </si>
  <si>
    <t>389-п</t>
  </si>
  <si>
    <t>ОАО "Всеволожские тепловые сети"</t>
  </si>
  <si>
    <t>МО "Город Всеволожск"</t>
  </si>
  <si>
    <t>399-п</t>
  </si>
  <si>
    <t>ООО "Сертоловские коммунальные системы"</t>
  </si>
  <si>
    <t>МО "Сертоловское городское поселение"</t>
  </si>
  <si>
    <t>8-п</t>
  </si>
  <si>
    <t>30.01.2015-30.06.2015</t>
  </si>
  <si>
    <t>МО "Муринское сельское поселение"</t>
  </si>
  <si>
    <t>7-п</t>
  </si>
  <si>
    <t>МУКП "Свердловские коммунальные системы"</t>
  </si>
  <si>
    <t>МО "Свердловское городское поселение"</t>
  </si>
  <si>
    <t>397-п</t>
  </si>
  <si>
    <t>ОАО "Водотеплоснаб"</t>
  </si>
  <si>
    <t>МО "Кузьмоловское городское поселение"</t>
  </si>
  <si>
    <t>395-п</t>
  </si>
  <si>
    <t xml:space="preserve">ООО "ВОДОКАНАЛ" </t>
  </si>
  <si>
    <t>МО "Дубровское городское поселение"</t>
  </si>
  <si>
    <t>207-п</t>
  </si>
  <si>
    <t>ООО "ИСК "НордСтрой"</t>
  </si>
  <si>
    <t>205-п</t>
  </si>
  <si>
    <t>ООО "Аква Норд-Вест"</t>
  </si>
  <si>
    <t>291-п</t>
  </si>
  <si>
    <t>МО "Лесколовское сельское поселение"</t>
  </si>
  <si>
    <t>МО "Рахьинское городское поселение"</t>
  </si>
  <si>
    <t>301-п</t>
  </si>
  <si>
    <t>ОАО"ЛОТЭК</t>
  </si>
  <si>
    <t>МО "Свердловское городское поселение" (дер. Новосаратовка, район "Уткина заводь")</t>
  </si>
  <si>
    <t>391-п (в ред. приказа № 516-п от 30.12.2014)</t>
  </si>
  <si>
    <t>ООО "СМЭУ Заневка"</t>
  </si>
  <si>
    <t>МО "Заневское сельское поселение"</t>
  </si>
  <si>
    <t>189-п</t>
  </si>
  <si>
    <t>ООО "Фиалка"</t>
  </si>
  <si>
    <t>МО "Куйвозовское сельское поселение"</t>
  </si>
  <si>
    <t>176-п (в ред. приказа № 13-п от 09.02.2015)</t>
  </si>
  <si>
    <t>ООО "Фирма "Сигма"</t>
  </si>
  <si>
    <t>МО "Новодевяткинское сельское поселение"</t>
  </si>
  <si>
    <t>210-п</t>
  </si>
  <si>
    <t>УМП "ЖилКомЭнерго"</t>
  </si>
  <si>
    <t>233-п</t>
  </si>
  <si>
    <t>ООО "Флагман"</t>
  </si>
  <si>
    <t>МО "Морозовское городское поселение"</t>
  </si>
  <si>
    <t>214-п</t>
  </si>
  <si>
    <t>ООО "КУДРОВО-ГРАД"</t>
  </si>
  <si>
    <t>519-п</t>
  </si>
  <si>
    <t>МП "Единая служба Заказчика"</t>
  </si>
  <si>
    <t>203-п</t>
  </si>
  <si>
    <t>ФГУП НИИ "Поиск"</t>
  </si>
  <si>
    <t xml:space="preserve">транспортировка воды </t>
  </si>
  <si>
    <t>162-п</t>
  </si>
  <si>
    <t>ЗАО "Интернейшенл Пейпер"</t>
  </si>
  <si>
    <t>Выборгский</t>
  </si>
  <si>
    <t>МО "Светогорское городское поселение"</t>
  </si>
  <si>
    <t>163-п</t>
  </si>
  <si>
    <t>ЗАО "Каменногорское карьероуправление"</t>
  </si>
  <si>
    <t>МО "Каменногорское городское поселение"</t>
  </si>
  <si>
    <t>230-п</t>
  </si>
  <si>
    <t>ЗАО "Термо-Лайн"</t>
  </si>
  <si>
    <t>МО "Выборгское городское поселение"</t>
  </si>
  <si>
    <t>179-п</t>
  </si>
  <si>
    <t>ОАО " Птицефабрика Ударник"</t>
  </si>
  <si>
    <t>МО "Рощинское городское поселение"</t>
  </si>
  <si>
    <t>419-п</t>
  </si>
  <si>
    <t>ОАО "Выборгский водоканал"</t>
  </si>
  <si>
    <t>290-п</t>
  </si>
  <si>
    <t>ОАО "Глебычевский керамический завод"</t>
  </si>
  <si>
    <t>МО "Глебычевское сельское поселение"</t>
  </si>
  <si>
    <t>160-п</t>
  </si>
  <si>
    <t>240-п</t>
  </si>
  <si>
    <t>ОАО "Управляющая компания ЖКХ Выборгского района Ленинградской области"</t>
  </si>
  <si>
    <t>МО "Выборгское городское поселение",  "Высоцкое ГП", "Каменногорское ГП",          "Приморское ГП",    "Рощинское  ГП",                  "Советское ГП",      "Глебычевское СП",                    "Гончаровское СП",   "Красносельское СП",               "Первомайское СП ",       "Полянское СП",                "Селезневское СП",</t>
  </si>
  <si>
    <t>200-п</t>
  </si>
  <si>
    <t>ООО " Ольшаники"</t>
  </si>
  <si>
    <t>МО "Первомайское сельское поселение"</t>
  </si>
  <si>
    <t>156-п</t>
  </si>
  <si>
    <t>ООО "Выборгская лесопромышленная корпорация"</t>
  </si>
  <si>
    <t>МО "Советское сельское поселение"</t>
  </si>
  <si>
    <t>188-п</t>
  </si>
  <si>
    <t>ООО "Газпром Трансгаз Санкт-Петербург"</t>
  </si>
  <si>
    <t>181-п</t>
  </si>
  <si>
    <t>ООО "Светогорское жилищно-коммунальное хозяйство"</t>
  </si>
  <si>
    <t>206-п</t>
  </si>
  <si>
    <t>ГБДОУ "ДОГ "Малыш" Московского района Санкт-Петербурга</t>
  </si>
  <si>
    <t>Гатчинский</t>
  </si>
  <si>
    <t>МО "Вырицкое городское поселение"</t>
  </si>
  <si>
    <t>231-п</t>
  </si>
  <si>
    <t>ЗАО "Гатчинский комбикормовый завод"</t>
  </si>
  <si>
    <t xml:space="preserve"> МО "Большеколпанское сельское поселение"</t>
  </si>
  <si>
    <t>232-п</t>
  </si>
  <si>
    <t>МУП "Водоканал"</t>
  </si>
  <si>
    <t>МО "Гатчинское городское поселение"</t>
  </si>
  <si>
    <t>420-п</t>
  </si>
  <si>
    <t xml:space="preserve">МП МО г. Коммунар "ЖКС" </t>
  </si>
  <si>
    <t>МО "Город Коммунар"</t>
  </si>
  <si>
    <t>409-п</t>
  </si>
  <si>
    <t>МУП "Тепловые сети" г. Гатчина</t>
  </si>
  <si>
    <t>МО "Гатчинское ГП"</t>
  </si>
  <si>
    <t>306-п</t>
  </si>
  <si>
    <t>ОАО "Коммунальные системы Гатчинского района"</t>
  </si>
  <si>
    <t>204-п</t>
  </si>
  <si>
    <t>ОАО "Узор"</t>
  </si>
  <si>
    <t>401-п</t>
  </si>
  <si>
    <t>Ленинградская область</t>
  </si>
  <si>
    <t>398-п</t>
  </si>
  <si>
    <t>ООО "Ленинградский опытный завод-Севзапмонтажавтоматика"</t>
  </si>
  <si>
    <t>МО "Пудомягское сельское поселение"</t>
  </si>
  <si>
    <t>191-п</t>
  </si>
  <si>
    <t>ООО "Звезда"&lt;*&gt;</t>
  </si>
  <si>
    <t>МО "Таицкое городское поселение"</t>
  </si>
  <si>
    <t>408-п</t>
  </si>
  <si>
    <t>ООО "Стандарт"&lt;*&gt;</t>
  </si>
  <si>
    <t>Кингисеппский</t>
  </si>
  <si>
    <t>МО "Котельское сельское поселение"</t>
  </si>
  <si>
    <t>202-п</t>
  </si>
  <si>
    <t>ОАО "Компания Усть-Луга"</t>
  </si>
  <si>
    <t>МО "Усть-Лужское сельское поселение" и МО "Вистинское сельское поселение"</t>
  </si>
  <si>
    <t>229-п</t>
  </si>
  <si>
    <t>01.01.2015-29.01.2015</t>
  </si>
  <si>
    <t>ООО "Севзапкоммунсервис" &lt;*&gt;</t>
  </si>
  <si>
    <t>МО "Вистинское сельское поселение"</t>
  </si>
  <si>
    <t xml:space="preserve">питьевая вода </t>
  </si>
  <si>
    <t>МО "Опольевское сельское поселение"</t>
  </si>
  <si>
    <t>01.01.2015-15.02.2015</t>
  </si>
  <si>
    <t>МО  "Большелуцкое сельское поселение"</t>
  </si>
  <si>
    <t>186-п</t>
  </si>
  <si>
    <t>ООО "Усть-Лужский водоканал"&lt;*&gt;</t>
  </si>
  <si>
    <t xml:space="preserve">МО "Усть-Лужское сельское поселение" </t>
  </si>
  <si>
    <t>299-п</t>
  </si>
  <si>
    <t>ООО" Ивангородский водоканал"&lt;*&gt;</t>
  </si>
  <si>
    <t>МО "Город Ивангород"</t>
  </si>
  <si>
    <t>410-п</t>
  </si>
  <si>
    <t>ООО  "Торакс"</t>
  </si>
  <si>
    <t>МО "Куземкинское сельское поселение"</t>
  </si>
  <si>
    <t>МО "Фалилеевское сельское поселение"</t>
  </si>
  <si>
    <t>МО "Пустомержское сельское поселение"</t>
  </si>
  <si>
    <t>10-п</t>
  </si>
  <si>
    <t>22-п</t>
  </si>
  <si>
    <t>МО "Большелуцкое сельское поселение"</t>
  </si>
  <si>
    <t>195-п</t>
  </si>
  <si>
    <t>ООО "Киришская сервисная компания"</t>
  </si>
  <si>
    <t>Киришский</t>
  </si>
  <si>
    <t>МО "Киришское городское поселение"</t>
  </si>
  <si>
    <t>316-п</t>
  </si>
  <si>
    <t>МП "Управление водопроводно-канализационного хозяйства"</t>
  </si>
  <si>
    <t>403-п</t>
  </si>
  <si>
    <t>МУП "НазияКомСервис"</t>
  </si>
  <si>
    <t>Кировский</t>
  </si>
  <si>
    <t>МО "Назиевское городское поселение"</t>
  </si>
  <si>
    <t>421-п</t>
  </si>
  <si>
    <t>МУП "Путилово ЖКХ" &lt;*&gt;</t>
  </si>
  <si>
    <t>МО "Путиловское сельское поселение"</t>
  </si>
  <si>
    <t>168-п</t>
  </si>
  <si>
    <t>МУП "Северное Сияние"</t>
  </si>
  <si>
    <t>МО "Шумское сельское посел ение"(для населения, проживающегопо ул. ПМК-17)</t>
  </si>
  <si>
    <t>МО "Шумское сельское поселение"</t>
  </si>
  <si>
    <t>294-п</t>
  </si>
  <si>
    <t>МУП "Центр ЖКХ"</t>
  </si>
  <si>
    <t>МО "Шлиссельбургское городское поселение"</t>
  </si>
  <si>
    <t>304-п</t>
  </si>
  <si>
    <t>МУП «Приладожскжилкомхоз»</t>
  </si>
  <si>
    <t>МО "Приладожское городское поселение"</t>
  </si>
  <si>
    <t>292-п</t>
  </si>
  <si>
    <t>ЗАО "Птицефабрика "Северная"</t>
  </si>
  <si>
    <t>МО "Синявинское городское поселение"</t>
  </si>
  <si>
    <t>404-п</t>
  </si>
  <si>
    <t>ООО "ВОДОКАНАЛ КИРОВСКОГО ГОРОДСКОГО ПОСЕЛЕНИЯ"</t>
  </si>
  <si>
    <t>МО "Кировское городское поселение"</t>
  </si>
  <si>
    <t>212-п</t>
  </si>
  <si>
    <t>ООО "ВОДОКАНАЛ МГИНСКОГО ГОРОДСКОГО ПОСЕЛЕНИЯ" &lt;*&gt;</t>
  </si>
  <si>
    <t>МО "Мгинское городское поселение"</t>
  </si>
  <si>
    <t>406-п</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</si>
  <si>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</si>
  <si>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</si>
  <si>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</si>
  <si>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</si>
  <si>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Для открытого акционерного общества "Ленинградские областные коммунальные системы" (филиал "Тосненский водоканал")</t>
  </si>
  <si>
    <t>300-п</t>
  </si>
  <si>
    <t>ООО "ВОДОКАНАЛ ПРИЛАДОЖСКОГО ГОРОДСКОГО ПОСЕЛЕНИЯ"</t>
  </si>
  <si>
    <t>402-п</t>
  </si>
  <si>
    <t>ООО "Вода-Сервис" &lt;*&gt;</t>
  </si>
  <si>
    <t>Лодейнопольский</t>
  </si>
  <si>
    <t>МО "Лодейнопольское городское поселение", МО "Свирьстройское городское поселение", МО "Янегское сельское поселение", МО "Доможировское сельское поселение"</t>
  </si>
  <si>
    <t>298-п</t>
  </si>
  <si>
    <t>ООО "Наше дело" &lt;*&gt;</t>
  </si>
  <si>
    <t>МО "Алеховщинское сельское поселение" (с.Алеховщина, д.Тервеничи, д.Яровщина, д.Игокиничи</t>
  </si>
  <si>
    <t>302-п</t>
  </si>
  <si>
    <t>ЗАО "Птицефабрика "Лаголово"</t>
  </si>
  <si>
    <t>Ломоносовский</t>
  </si>
  <si>
    <t>МО "Лаголовское сельское поселение"</t>
  </si>
  <si>
    <t>201-п</t>
  </si>
  <si>
    <t>МУП "УЖКХ МО "Виллозское СП"</t>
  </si>
  <si>
    <t>МО "Виллозское сельское поселение"</t>
  </si>
  <si>
    <t>293-п (в ред.приказа №526-п от 30.12.2014)</t>
  </si>
  <si>
    <t>МУП «Низино»</t>
  </si>
  <si>
    <t>МО "Низинское сельское поселение"</t>
  </si>
  <si>
    <t>178-п</t>
  </si>
  <si>
    <t>ОАО "Промышленный комплекс "Энергия"</t>
  </si>
  <si>
    <t>418-п</t>
  </si>
  <si>
    <t>ООО "МПЗ Русско-Высоцкое"</t>
  </si>
  <si>
    <t>МО "Русско-Высоцкое сельское поселение"</t>
  </si>
  <si>
    <t>407-п</t>
  </si>
  <si>
    <t>ООО «ПетроЗемПроект»</t>
  </si>
  <si>
    <t>193-п</t>
  </si>
  <si>
    <t>ООО "Лемэк"</t>
  </si>
  <si>
    <t>МО "Аннинское сельское поселение"</t>
  </si>
  <si>
    <t>323-п</t>
  </si>
  <si>
    <t>ООО "Ломоносовский районный топливно-энергетический комплекс"</t>
  </si>
  <si>
    <t>303-п</t>
  </si>
  <si>
    <t>ООО "РЭС ТСВ"</t>
  </si>
  <si>
    <t xml:space="preserve">Лужский </t>
  </si>
  <si>
    <t>МО "Мшинское сельское поселение"</t>
  </si>
  <si>
    <t>311-п</t>
  </si>
  <si>
    <t>ОАО "Лужский водоканал"</t>
  </si>
  <si>
    <t>Лужский</t>
  </si>
  <si>
    <t>Для потребителей Лужского МР (кроме Мшинского СП)</t>
  </si>
  <si>
    <t>227-п</t>
  </si>
  <si>
    <t>ООО "ВодоСнаб" &lt;*&gt;</t>
  </si>
  <si>
    <t>Подпорожский</t>
  </si>
  <si>
    <t>МО "Подпорожское городское поселение"</t>
  </si>
  <si>
    <t>308-п</t>
  </si>
  <si>
    <t>ООО "Ресурс"&lt;*&gt;</t>
  </si>
  <si>
    <t>МО "Никольское городское поселение", МО "Вознесенское городское поселение, МО "Важинское городское поселение, МО "Винницкое сельское поселение"</t>
  </si>
  <si>
    <t>322-п</t>
  </si>
  <si>
    <t>01.01.2015-28.02.2015</t>
  </si>
  <si>
    <t>ЗАО "ЖИЛСервисТВЭЛ"&lt;*&gt;</t>
  </si>
  <si>
    <t>Приозерский</t>
  </si>
  <si>
    <t>МО "Мичуринское сельское поселение"</t>
  </si>
  <si>
    <t>41-п</t>
  </si>
  <si>
    <t>01.03.2015-30.06.2015</t>
  </si>
  <si>
    <t>ООО "ЛенСервис+"&lt;*&gt;</t>
  </si>
  <si>
    <t>213-п</t>
  </si>
  <si>
    <t>ЗАО "Завод ВНИИЗЕММАШ"</t>
  </si>
  <si>
    <t>МО "Сосновское сельское поселение"</t>
  </si>
  <si>
    <t>328-п</t>
  </si>
  <si>
    <t>ЗАО "Сосновоагропромтехника"</t>
  </si>
  <si>
    <t>МО "Раздольевское сельское поселение", "Сосновское сельское поселение"</t>
  </si>
  <si>
    <t>324-п</t>
  </si>
  <si>
    <t>ОАО "Кингисеппский Водоканал"</t>
  </si>
  <si>
    <t>МО "Кингисеппское городское поселение"</t>
  </si>
  <si>
    <t>413-п</t>
  </si>
  <si>
    <t>МО "Приозерское городское поселение"</t>
  </si>
  <si>
    <t>412-п</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</si>
  <si>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</si>
  <si>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</si>
  <si>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</si>
  <si>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</si>
  <si>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</si>
  <si>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 xml:space="preserve">техническая вода </t>
  </si>
  <si>
    <t>394-п</t>
  </si>
  <si>
    <t>МО "Кузнечнинское городское поселение"</t>
  </si>
  <si>
    <t>МО "Красноозерное сельское поселение"</t>
  </si>
  <si>
    <t>239-п</t>
  </si>
  <si>
    <t>ООО "Инфраструктура Плюс"</t>
  </si>
  <si>
    <t>МО "Мельниковское сельское поселение"</t>
  </si>
  <si>
    <t>313-п</t>
  </si>
  <si>
    <t>ООО "Уют-Сервис плюс"&lt;*&gt;</t>
  </si>
  <si>
    <t>МО "Ромашкинское сельское поселение"</t>
  </si>
  <si>
    <t>175-п</t>
  </si>
  <si>
    <t>ООО "Уют-Сервис"&lt;*&gt;</t>
  </si>
  <si>
    <t>МО "Петровское сельское поселение"</t>
  </si>
  <si>
    <t>174-п</t>
  </si>
  <si>
    <t>ООО Управляющая компания ''Оазис''&lt;*&gt;</t>
  </si>
  <si>
    <t>МО "Запорожское сельское поселение"</t>
  </si>
  <si>
    <t>159-п</t>
  </si>
  <si>
    <t>ЗАО "Нева Энергия"</t>
  </si>
  <si>
    <t>Сланцевский</t>
  </si>
  <si>
    <t>МО "Сланцевское городское поселение"</t>
  </si>
  <si>
    <t>164-п</t>
  </si>
  <si>
    <t>МП "ЗМП КБУБ"&lt;*&gt;</t>
  </si>
  <si>
    <t>МО "Загривское сельское поселение"</t>
  </si>
  <si>
    <t>411-п</t>
  </si>
  <si>
    <t xml:space="preserve"> ООО "АКВАТЕРМ" </t>
  </si>
  <si>
    <t>МО "Старопольское сельское поселение"</t>
  </si>
  <si>
    <t>314-п</t>
  </si>
  <si>
    <t>ООО "Сланцы-Водоканал"</t>
  </si>
  <si>
    <t>МО "Гостицкое сельское поселение"</t>
  </si>
  <si>
    <t>325-п</t>
  </si>
  <si>
    <t>ООО "Сланцевский районный водоканал"&lt;*&gt;</t>
  </si>
  <si>
    <t>416-п</t>
  </si>
  <si>
    <t>ООО "Гранд"</t>
  </si>
  <si>
    <t>Сосновоборский городской округ</t>
  </si>
  <si>
    <t>МО "Сосновоборский городской округ"</t>
  </si>
  <si>
    <t>422-п</t>
  </si>
  <si>
    <t>Сосновоборское муниципальное унитарное предприятие "Водоканал"</t>
  </si>
  <si>
    <t>19ю12ю2014</t>
  </si>
  <si>
    <t>424-п</t>
  </si>
  <si>
    <t>ОАО "Российский концерн по производству электрической и тепловой энергии на атомных станциях" (филиал "Ленинградская атомная станция")</t>
  </si>
  <si>
    <t>425-п</t>
  </si>
  <si>
    <t>ЗАО "СП Андреевское"</t>
  </si>
  <si>
    <t>Тихвинский</t>
  </si>
  <si>
    <t xml:space="preserve"> МО "Мелегежское сельское поселение"</t>
  </si>
  <si>
    <t>225-п (в редакции 527-п от 30.12.2014)</t>
  </si>
  <si>
    <t>МП "Водоканал"</t>
  </si>
  <si>
    <t>МО "Тихвинское городское поселение"</t>
  </si>
  <si>
    <t>310-п</t>
  </si>
  <si>
    <t>МП Тепловые сети г.Тихвин</t>
  </si>
  <si>
    <t>171-п (в ред. приказа № 258-п от 10.12.2014)</t>
  </si>
  <si>
    <t>МРФ "Северо-Запад" ОАО "Ростелеком"</t>
  </si>
  <si>
    <t>388-п</t>
  </si>
  <si>
    <t>ОАО "УЖКХ"</t>
  </si>
  <si>
    <t>Тихвинской МР</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</si>
  <si>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</si>
  <si>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</si>
  <si>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</si>
  <si>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</si>
  <si>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</si>
  <si>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"Цвылёвское сельское поселение"</t>
  </si>
  <si>
    <t>МО "Шугозерское сельское поселение"</t>
  </si>
  <si>
    <t>МО "Мелегежское сельское поселение"</t>
  </si>
  <si>
    <t>295-п</t>
  </si>
  <si>
    <t>ОАО "Тепловые сети"</t>
  </si>
  <si>
    <t>Тосненский</t>
  </si>
  <si>
    <t>МО "Форносовское городское поселение"</t>
  </si>
  <si>
    <t>215-п</t>
  </si>
  <si>
    <t>Общество с ограниченнной ответственностью Финансово-промышленная группа "РОССТРО" (обособленное подразделение "Любанский фанерный комбинат")</t>
  </si>
  <si>
    <t>МО "Любанское городское поселение"</t>
  </si>
  <si>
    <t>199-п</t>
  </si>
  <si>
    <t>ООО "Актион" &lt;*&gt;</t>
  </si>
  <si>
    <t>173-п</t>
  </si>
  <si>
    <t>ООО "Совхоз "Восточный"</t>
  </si>
  <si>
    <t>МО "Нурминское сельское поселение"</t>
  </si>
  <si>
    <t>157-п</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</si>
  <si>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</si>
  <si>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</si>
  <si>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327-п</t>
  </si>
  <si>
    <t>Федеральное казенное учреждение "Исправительная колония №3 УФСИН  по г. СПб и ЛО"</t>
  </si>
  <si>
    <t>326-п</t>
  </si>
  <si>
    <t>Федеральное казенное учреждение "Исправительная колония №2 УФСИН по г.СПб и ЛО"</t>
  </si>
  <si>
    <t>МО "Ульяновское городское поселение"</t>
  </si>
  <si>
    <t>222-п</t>
  </si>
  <si>
    <t>Федоровское МУП ЖКХ, инженерных коммуникаций и благоустройства</t>
  </si>
  <si>
    <t>МО "Федоровское сельское поселение"</t>
  </si>
  <si>
    <t>405-п</t>
  </si>
  <si>
    <t>ОАО "Ленинградские областные коммунальные системы" (филиал "Тосненский водоканал")</t>
  </si>
  <si>
    <t>МО "Тосненское ГП", "Ульяновское ГП", "Рябовское ГП", "Никольское ГП", "Красноборское ГП", "Шапкинское СП", "Тельмановское СП", "Трубникоборское СП", "Лисинское СП"</t>
  </si>
  <si>
    <t>321-п</t>
  </si>
  <si>
    <t>ОАО "РЖД" (Октябрьская дирекция по тепловодоснабжению - СП Центральной дирекции по тепловодоснабжению - филиала ОАО "РЖД")</t>
  </si>
  <si>
    <t xml:space="preserve">Волосовский </t>
  </si>
  <si>
    <t>техническая  вода</t>
  </si>
  <si>
    <t>м</t>
  </si>
  <si>
    <t>393-п</t>
  </si>
  <si>
    <t xml:space="preserve">ОАО "Славянка" </t>
  </si>
  <si>
    <t>Для потребителей МО "Сертоловское городское поселение"</t>
  </si>
  <si>
    <t>Для потребителей кроме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</si>
  <si>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</si>
  <si>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</si>
  <si>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Тарифы на услуги в сфере водоотведения на период регулирования 2015 год, руб./куб.м</t>
  </si>
  <si>
    <t>Территория действия услуги</t>
  </si>
  <si>
    <t>транспортировка сточных вод</t>
  </si>
  <si>
    <t>водоотведение</t>
  </si>
  <si>
    <t xml:space="preserve">«Самойловское сельское поселение» (кроме потребителей, расположенных на территории бывшего МО«Анисимовское сельское поселение»), «Большедворское сельское поселение», «Лидское сельское поселение» (бывшеее МО«Заборьевское сельское поселение»), «Радогощинское сельское поселение»  </t>
  </si>
  <si>
    <t>Волосовский</t>
  </si>
  <si>
    <t>МУП "Волховский водоканал"</t>
  </si>
  <si>
    <t>МУП "Сясьстройские коммунальные системы",&lt;*&gt;</t>
  </si>
  <si>
    <t>Для потребителей Бережковское СП, Вындиноостровское СП, Потанинское СП</t>
  </si>
  <si>
    <t>Для потребителей Колчановское СП (дер. Алексино), Колчановское СП (дер. Колчаново)</t>
  </si>
  <si>
    <t>Для потребителей Иссадское СП</t>
  </si>
  <si>
    <t>Для потребителей Селивановское СП, Усадищенское СП</t>
  </si>
  <si>
    <t>Для потребителей Староладожское СП</t>
  </si>
  <si>
    <t>МУП "Новоладожский Водоканал"</t>
  </si>
  <si>
    <t>01.07.2015-31.12.2016</t>
  </si>
  <si>
    <t>ООО" Кисельнинский жилищно-коммунальный сервис"&lt;*&gt;</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</si>
  <si>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</si>
  <si>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</si>
  <si>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</si>
  <si>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</si>
  <si>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</si>
  <si>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</si>
  <si>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194-п</t>
  </si>
  <si>
    <t>МП "ЖКХ п. им. Морозова"</t>
  </si>
  <si>
    <t>01.07.2015-31.12.2017</t>
  </si>
  <si>
    <t xml:space="preserve"> Для потребителей Муринское СП (за исключением  пос Мурино, ул. Оборонная , д. 36, 51, 53, 55), д. Лаврики</t>
  </si>
  <si>
    <t xml:space="preserve"> Для потребителей Муринское СП (для  пос Мурино, ул. Оборонная , д. 36, 51, 53, 55), д. Лаврики</t>
  </si>
  <si>
    <t>235-п</t>
  </si>
  <si>
    <t>ОАО "ЖилКомЭнерго"</t>
  </si>
  <si>
    <t>ООО "ГТМ-теплосервис"</t>
  </si>
  <si>
    <t>ОАО "ЛОТЭК"</t>
  </si>
  <si>
    <t>МО "Свердловское городсое поселени" (дер. Новосаратовка, район "Уткина заводь")</t>
  </si>
  <si>
    <t>391-п ( в ред приказа № 516-п от 30.12.2014)</t>
  </si>
  <si>
    <t>ООО "СК-СИГМА"</t>
  </si>
  <si>
    <t xml:space="preserve">176-п ( в ред. Приказа № 13-п от 09.02.2015) </t>
  </si>
  <si>
    <t>211-п</t>
  </si>
  <si>
    <t>ФГУП "РНЦ "Прикладная химия"</t>
  </si>
  <si>
    <t>234-п</t>
  </si>
  <si>
    <t>Федеральное государственное учреждение науки Институт физиологии им.И. П. Павлова Российской академии наук</t>
  </si>
  <si>
    <t>Для потребителей МО "Колтушское сельское поселение" (кроме села Павлово</t>
  </si>
  <si>
    <t>Для потребителей села Павлово МО "Колтушское сельское поселение"</t>
  </si>
  <si>
    <t xml:space="preserve"> МО "Лесколовское сельское поселение"</t>
  </si>
  <si>
    <t>ЗАО "Интернейшенл пейпер"</t>
  </si>
  <si>
    <t>МО "Светогоркое городское поселение"</t>
  </si>
  <si>
    <t>МО "Выборгское городское поселение",  "Высоцкое ГП", "Каменногорское ГП",          "Приморское ГП",                   "Рощинское  ГП",                  "Советское ГП",                     "Глебычевское СП",                    "Гончаровское СП",               "Красносельское СП",               "Первомайское СП ",                   "Полянское СП",                "Селезневское СП",</t>
  </si>
  <si>
    <t>МО "первомайское сельское поселение"</t>
  </si>
  <si>
    <t>ГБДОУ "Детский оздоровительный городок "Малыш"</t>
  </si>
  <si>
    <t xml:space="preserve"> МО "Большеколпанское СП"</t>
  </si>
  <si>
    <t>329-п</t>
  </si>
  <si>
    <t>МП МО г. Коммунар "ЖКС"</t>
  </si>
  <si>
    <t>МО "город Коммунар"</t>
  </si>
  <si>
    <t>228-п</t>
  </si>
  <si>
    <t>ОАО "Санкт-Петербургский картонно-полиграфический комбинат"</t>
  </si>
  <si>
    <t>23-п</t>
  </si>
  <si>
    <t>ЗАО "КНАУФ ПЕТРОБОРД"</t>
  </si>
  <si>
    <t>417-п</t>
  </si>
  <si>
    <t>ООО "СЛК-ТРЕТО"</t>
  </si>
  <si>
    <t>208-п</t>
  </si>
  <si>
    <t>ОАО "ЭЛТЕЗА" (филиал Северо-Западный производственный комплекс)</t>
  </si>
  <si>
    <t>330-п</t>
  </si>
  <si>
    <t>МУП ЖКХ "Сиверский"</t>
  </si>
  <si>
    <t xml:space="preserve">Гатчинский </t>
  </si>
  <si>
    <t>МО "Пудомягское сельское поселение, МО "Таицкое городское поселение"</t>
  </si>
  <si>
    <t>161-п</t>
  </si>
  <si>
    <t>ЗАО "Усть-Лужский рыбокомбинат"</t>
  </si>
  <si>
    <t>МО "Усть-Лужское сельское поселение"</t>
  </si>
  <si>
    <t>ООО "Севзапкоммунсервис"&lt;*&gt;</t>
  </si>
  <si>
    <t xml:space="preserve">Кингисеппский </t>
  </si>
  <si>
    <t xml:space="preserve">МО "Опольевское сельское поселение" </t>
  </si>
  <si>
    <t>27.11.20014</t>
  </si>
  <si>
    <t>320-п</t>
  </si>
  <si>
    <t>ООО "Производственное объединение "Киришинефтеоргсинтез"</t>
  </si>
  <si>
    <t>167-п</t>
  </si>
  <si>
    <t>289-п</t>
  </si>
  <si>
    <t>ООО "Вел Ант" &lt;*&gt;</t>
  </si>
  <si>
    <t xml:space="preserve">ООО "ВОДОКАНАЛ ОТРАДНЕНСКОГО ГОРОДСКОГО ПОСЕЛЕНИЯ" </t>
  </si>
  <si>
    <t>400-п</t>
  </si>
  <si>
    <t>ООО "Водоканал" &lt;*&gt;</t>
  </si>
  <si>
    <t>МО "Алеховщинское сельское поселение" (с.Алеховщина,  д.Игокиничи)</t>
  </si>
  <si>
    <t>МО "Алеховщинское сельское поселение" (д.Тервеничи, д.Яровщина)</t>
  </si>
  <si>
    <t xml:space="preserve"> МО "Низинское сельское поселение"</t>
  </si>
  <si>
    <t>198-п</t>
  </si>
  <si>
    <t>ООО "Русско-Высоцкий теплоэнергетичексий комплекс"</t>
  </si>
  <si>
    <t>МО "Кипенское сельское поселение"</t>
  </si>
  <si>
    <t>Лужский МР</t>
  </si>
  <si>
    <t>Лужский (кроме Мшинского СП)</t>
  </si>
  <si>
    <t>МО "Мшинское сельское поселение" (д.Пехенец, п.Мшинская)</t>
  </si>
  <si>
    <t>МО "Мшинское сельское поселение"(п.Красный Маяк)</t>
  </si>
  <si>
    <t>ООО "Ресурс" &lt;*&gt;</t>
  </si>
  <si>
    <t xml:space="preserve">Подпорожский район </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</si>
  <si>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</si>
  <si>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</si>
  <si>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</si>
  <si>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</si>
  <si>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водоотвдение</t>
  </si>
  <si>
    <t>МО "Раздольевское сельское поселение"</t>
  </si>
  <si>
    <t>траснпортировка сточных вод</t>
  </si>
  <si>
    <t>392-п</t>
  </si>
  <si>
    <t>МО "Сосновское сельское поселение" ( для потребителей проживающих по адресу: ул. Пионерская дома №1а, 1б; ул. Молодежная дома №1,2,3,4,5,6; ул. Механизаторов дома № 1,3,5,7,7а,9)</t>
  </si>
  <si>
    <t>водоотведене</t>
  </si>
  <si>
    <t>196-п</t>
  </si>
  <si>
    <t>ОАО "Завод Сланцы"</t>
  </si>
  <si>
    <t>МО  "Выскатское сельское поселение"</t>
  </si>
  <si>
    <t>МО "Новосельское сельское поселение"</t>
  </si>
  <si>
    <t xml:space="preserve">Тихвинский </t>
  </si>
  <si>
    <t>209-п</t>
  </si>
  <si>
    <t>ЗАО "Северо-Западная инвестиционно-промышленная компания"</t>
  </si>
  <si>
    <t>170-п</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</si>
  <si>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</si>
  <si>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</si>
  <si>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</si>
  <si>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</si>
  <si>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МО "Тосненское ГП", "Ульяновское ГП", "Рябовское ГП", "Никольское ГП", "Красноборское ГП", "Тельмановское СП", "Трубникоборское СП"</t>
  </si>
  <si>
    <t>Для потребителей, находящизся в военных городках Минобороны России МО "Сертоловское городское поселение"</t>
  </si>
  <si>
    <t>Для потребителей МО "Сертоловское городское поселение", за исключением находящизся в военных городках Минобороны России</t>
  </si>
  <si>
    <t>Для потребителей  Всеволожского МР кроме  МО "Сертоловское городское поселение"</t>
  </si>
  <si>
    <t>МУП "ВОЛХОВСКИЙ ВОДОКАНАЛ"</t>
  </si>
  <si>
    <t>44-п</t>
  </si>
  <si>
    <t>Для потребителей МО "Иссадское сельское поселение"</t>
  </si>
  <si>
    <t>05.03.2015-30.06.2015</t>
  </si>
  <si>
    <t>Для потребителей МО "Бережковское сельское поселение", "Вындиноостровское сельское поселение", "Потанинское сельское поселение"</t>
  </si>
  <si>
    <t>Для потребителей МО "Селивановское сельское поселение"</t>
  </si>
  <si>
    <t>Для потребителей деревни Алексино МО "Колчановское сельское поселение"</t>
  </si>
  <si>
    <t>Для потребителей деревни Колчаново МО "Колчановское сельское поселение"</t>
  </si>
  <si>
    <t>Для потребителей МО "Кисельненское сельское поселение"</t>
  </si>
  <si>
    <t>Для потребителей МО "Пашское сельское поселение", "Хваловское сельское поселение"</t>
  </si>
  <si>
    <t>Для потребителей МО "Усадищенское сельское поселение"</t>
  </si>
  <si>
    <t>Для потребителей МО "Староладожское сельское поселение"</t>
  </si>
  <si>
    <t>177-п</t>
  </si>
  <si>
    <t>67-п</t>
  </si>
  <si>
    <t>30.04.2015-30.06.2015</t>
  </si>
  <si>
    <t>МУП "СЯСЬСТРОЙСКИЙ ВОДОКАНАЛ СЕРВИС"</t>
  </si>
  <si>
    <t>ООО "ЭкоСервис"</t>
  </si>
  <si>
    <t xml:space="preserve">Бегуницкое СП, Беседское СП, Большеврудское СП, Волосовское ГП, Губаницкое СП, Зимитицкое СП, Изварское СП, Калитинское СП, Каложицкое СП, Кикеринское СП, Клопицкое СП, Курское СП, Рабитицкое СП, Сабское СП, Сельцовское СП, Терпилицкое СП </t>
  </si>
  <si>
    <t>"Самойловское сельское поселение» (бывшее МО «Анисимовское сельское поселение»), «Борское сельское поселение», «Лидское сельское поселение» (бывшее МО «Подборовское сельское поселение»)</t>
  </si>
  <si>
    <t>ООО "ГТМ - теплосервис"</t>
  </si>
  <si>
    <t>МО "АннинскоеСП", "Большеижорское ГП", "Горбунковское СП", "Гостилицкое СП", "Кипенское СП", "Копорское СП", "Лаголовское СП", "Лебяженское ГП", "Лопухинское СП", "Низинское СП", "Оржицкое СП", "Пениковское СП", "Ропшинское СП", "Русско-Высоцкое СП"</t>
  </si>
  <si>
    <t>потребители военного городка №3 воинской части № 23438 города Лодейное Поле</t>
  </si>
  <si>
    <t>296-п (в ред приказа №43-п от 05.03.2015)</t>
  </si>
  <si>
    <t>236-п</t>
  </si>
  <si>
    <t>ОАО "ТГК №1"</t>
  </si>
  <si>
    <t>Для потребителей Ленинградской области</t>
  </si>
  <si>
    <t>238-п</t>
  </si>
  <si>
    <t>ГУП "МПБО"</t>
  </si>
  <si>
    <t xml:space="preserve">Для потребителей МО "Колтушское сельское поселение" и "Заневское сельское поселение"
</t>
  </si>
  <si>
    <t xml:space="preserve">190-п </t>
  </si>
  <si>
    <t>01.01.2015-04.03.2015</t>
  </si>
  <si>
    <t xml:space="preserve">192-п </t>
  </si>
  <si>
    <t>01.01.2015-29.04.2015</t>
  </si>
  <si>
    <t xml:space="preserve">190-п  </t>
  </si>
  <si>
    <t xml:space="preserve">Для потребителей МО "Иссадское сельское поселение" </t>
  </si>
  <si>
    <t xml:space="preserve">Для потребителей МО "Бережковское сельское поселение" </t>
  </si>
  <si>
    <t>Для потребителей МО "Вындиноостровское сельское поселение"</t>
  </si>
  <si>
    <t>Для потребитеелй МО "Пашское сельское поселение"</t>
  </si>
  <si>
    <t>Для потребителей МО "Потанинское сельское поселение"</t>
  </si>
  <si>
    <t>Для потребителей МО "Свирицкое сельское поселение"</t>
  </si>
  <si>
    <t>Для потребителей МО "Хваловское сельское поселение"</t>
  </si>
  <si>
    <t>309-п (в ред. приказов № 12-п от 30.01.2015, № 61-п от 10.04.2015)</t>
  </si>
  <si>
    <t>57-п</t>
  </si>
  <si>
    <t>со дня вступления в силу настоящего приказа по 30.06.2015</t>
  </si>
  <si>
    <t>МО "Радогощинское сельское поселение"</t>
  </si>
  <si>
    <t>МО "Самойловское сельское поселение" (поселок Совхозный)</t>
  </si>
  <si>
    <t>6-п (в ред. приказа № 34-п от 24.02.2015)</t>
  </si>
  <si>
    <t>9-п</t>
  </si>
  <si>
    <t>ООО "Ресурсоснабжающая организация 47"</t>
  </si>
  <si>
    <t>МУП "Водоканал города Пикалево"</t>
  </si>
  <si>
    <t>ООО Управляющая компания  "Мурино"</t>
  </si>
  <si>
    <t>МО "Город Всеволожск", "Романовское сельское поселение"</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</si>
  <si>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t>
  </si>
  <si>
    <t>МО "Кузьмоловское городское поселенние"</t>
  </si>
  <si>
    <t>МО "Киришское городское поселение", 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</si>
  <si>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"Ленинградские областные коммунальные системы" (филиал "Невский водопровод ОАО "ЛОКС")</t>
  </si>
  <si>
    <t>ООО "ЭКОС Северо-Запад"</t>
  </si>
  <si>
    <t>56-п</t>
  </si>
  <si>
    <t>ООО Строительно-монтажное управление "Выборгский"</t>
  </si>
  <si>
    <t>ОАО "Водоканал"</t>
  </si>
  <si>
    <t>МО "Выскатское сельское поселение"</t>
  </si>
  <si>
    <t>01.01.2015-14.05.2015</t>
  </si>
  <si>
    <t>70-п</t>
  </si>
  <si>
    <t>15.05.2015-30.06.2015</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</si>
  <si>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</si>
  <si>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26.06.2015-30.06.2015</t>
  </si>
  <si>
    <t>ООО "Сланцы"</t>
  </si>
  <si>
    <t>01.01.2015-25.06.2015</t>
  </si>
  <si>
    <t>72-п</t>
  </si>
  <si>
    <t>28.05.2015-30.06.2015</t>
  </si>
  <si>
    <t>ООО "Озерная"</t>
  </si>
  <si>
    <t>МО "Сиверское городское поселение"</t>
  </si>
  <si>
    <t>ЗАО "Рощино сельхозтехника" &lt;*&gt;</t>
  </si>
  <si>
    <t>"Вырицкое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</si>
  <si>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</si>
  <si>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82-п</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</si>
</sst>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i/>
      <sz val="14"/>
      <color rgb="FF3B3B3B"/>
      <name val="Times New Roman"/>
      <family val="1"/>
      <charset val="204"/>
    </font>
    <font>
      <b/>
      <sz val="10"/>
      <color rgb="FF3B3B3B"/>
      <name val="Times New Roman"/>
      <family val="1"/>
      <charset val="204"/>
    </font>
    <font>
      <b/>
      <sz val="10"/>
      <color theme="1"/>
      <name val="Times New Roman"/>
      <family val="1"/>
      <charset val="204"/>
    </font>
    <font>
      <b/>
      <sz val="10"/>
      <name val="Times New Roman"/>
      <family val="1"/>
      <charset val="204"/>
    </font>
    <font>
      <b/>
      <i/>
      <sz val="10"/>
      <color rgb="FF3B3B3B"/>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sz val="10"/>
      <name val="Times New Roman"/>
      <family val="1"/>
      <charset val="204"/>
    </font>
    <font>
      <sz val="11"/>
      <name val="Calibri"/>
      <family val="2"/>
      <charset val="204"/>
      <scheme val="minor"/>
    </font>
    <font>
      <sz val="11"/>
      <name val="Times New Roman"/>
      <family val="1"/>
      <charset val="204"/>
    </font>
    <font>
      <sz val="8"/>
      <color theme="1"/>
      <name val="Times New Roman"/>
      <family val="1"/>
      <charset val="204"/>
    </font>
    <font>
      <b/>
      <sz val="8"/>
      <color theme="1"/>
      <name val="Times New Roman"/>
      <family val="1"/>
      <charset val="204"/>
    </font>
    <font>
      <sz val="8"/>
      <color theme="1"/>
      <name val="Calibri"/>
      <family val="2"/>
      <charset val="204"/>
      <scheme val="minor"/>
    </font>
    <font>
      <b/>
      <i/>
      <sz val="14"/>
      <name val="Times New Roman"/>
      <family val="1"/>
      <charset val="204"/>
    </font>
    <font>
      <b/>
      <sz val="11"/>
      <name val="Calibri"/>
      <family val="2"/>
      <charset val="204"/>
      <scheme val="minor"/>
    </font>
    <font>
      <b/>
      <sz val="11"/>
      <name val="Times New Roman"/>
      <family val="1"/>
      <charset val="204"/>
    </font>
    <font>
      <sz val="8"/>
      <color rgb="FF3B3B3B"/>
      <name val="Times New Roman"/>
      <family val="1"/>
      <charset val="204"/>
    </font>
    <font>
      <sz val="10"/>
      <color theme="1"/>
      <name val="Times New Roman"/>
      <family val="1"/>
      <charset val="204"/>
    </font>
    <font>
      <sz val="8"/>
      <color rgb="FFFF0000"/>
      <name val="Times New Roman"/>
      <family val="1"/>
      <charset val="204"/>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9" tint="0.59999389629810485"/>
        <bgColor indexed="64"/>
      </patternFill>
    </fill>
  </fills>
  <borders count="12">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07">
    <xf numFmtId="0" fontId="0" fillId="0" borderId="0" xfId="0"/>
    <xf numFmtId="0" fontId="0" fillId="0" borderId="0" xfId="0" applyAlignment="1"/>
    <xf numFmtId="0" fontId="0" fillId="3" borderId="0" xfId="0" applyFill="1"/>
    <xf numFmtId="0" fontId="0" fillId="0" borderId="0" xfId="0" applyAlignment="1">
      <alignment horizontal="center"/>
    </xf>
    <xf numFmtId="14" fontId="5" fillId="3" borderId="5" xfId="0" applyNumberFormat="1" applyFont="1" applyFill="1" applyBorder="1" applyAlignment="1">
      <alignment horizontal="center" vertical="center" wrapText="1"/>
    </xf>
    <xf numFmtId="14" fontId="5" fillId="4" borderId="5" xfId="0" applyNumberFormat="1" applyFont="1" applyFill="1" applyBorder="1" applyAlignment="1">
      <alignment horizontal="center" vertical="center" wrapText="1"/>
    </xf>
    <xf numFmtId="14" fontId="5" fillId="4" borderId="3"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6" fillId="4" borderId="5"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2" fontId="9" fillId="2" borderId="5" xfId="0" applyNumberFormat="1" applyFont="1" applyFill="1" applyBorder="1" applyAlignment="1">
      <alignment horizontal="center" vertical="center" wrapText="1"/>
    </xf>
    <xf numFmtId="2" fontId="9" fillId="3" borderId="5" xfId="0" applyNumberFormat="1" applyFont="1" applyFill="1" applyBorder="1" applyAlignment="1">
      <alignment horizontal="center" vertical="center" wrapText="1"/>
    </xf>
    <xf numFmtId="2" fontId="9" fillId="2" borderId="5" xfId="0" applyNumberFormat="1" applyFont="1" applyFill="1" applyBorder="1" applyAlignment="1">
      <alignment horizontal="center" vertical="center"/>
    </xf>
    <xf numFmtId="0" fontId="0" fillId="5" borderId="0" xfId="0" applyFill="1"/>
    <xf numFmtId="2" fontId="7" fillId="3" borderId="5" xfId="0" applyNumberFormat="1"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2" fontId="10" fillId="3" borderId="5" xfId="0" applyNumberFormat="1" applyFont="1" applyFill="1" applyBorder="1" applyAlignment="1">
      <alignment horizontal="center" vertical="center"/>
    </xf>
    <xf numFmtId="2" fontId="10" fillId="2" borderId="5" xfId="0" applyNumberFormat="1" applyFont="1" applyFill="1" applyBorder="1" applyAlignment="1">
      <alignment horizontal="center" vertical="center"/>
    </xf>
    <xf numFmtId="0" fontId="7" fillId="3" borderId="4" xfId="0" applyFont="1" applyFill="1" applyBorder="1" applyAlignment="1">
      <alignment horizontal="center" wrapText="1"/>
    </xf>
    <xf numFmtId="0" fontId="7" fillId="3" borderId="7" xfId="0" applyFont="1" applyFill="1" applyBorder="1" applyAlignment="1">
      <alignment horizontal="center" wrapText="1"/>
    </xf>
    <xf numFmtId="2" fontId="9" fillId="3" borderId="5"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5" xfId="1" applyFont="1" applyFill="1" applyBorder="1" applyAlignment="1">
      <alignment horizontal="center" vertical="center" wrapText="1"/>
    </xf>
    <xf numFmtId="2" fontId="12" fillId="3" borderId="5" xfId="0" applyNumberFormat="1" applyFont="1" applyFill="1" applyBorder="1" applyAlignment="1">
      <alignment horizontal="center" vertical="center"/>
    </xf>
    <xf numFmtId="2" fontId="12" fillId="2" borderId="5" xfId="0" applyNumberFormat="1" applyFont="1" applyFill="1" applyBorder="1" applyAlignment="1">
      <alignment horizontal="center" vertical="center"/>
    </xf>
    <xf numFmtId="0" fontId="0" fillId="0" borderId="5" xfId="0" applyBorder="1" applyAlignment="1">
      <alignment horizontal="center"/>
    </xf>
    <xf numFmtId="14" fontId="7" fillId="3" borderId="5" xfId="0" applyNumberFormat="1" applyFont="1" applyFill="1" applyBorder="1" applyAlignment="1">
      <alignment horizontal="center" vertical="center" wrapText="1"/>
    </xf>
    <xf numFmtId="0" fontId="11" fillId="5" borderId="0" xfId="0" applyFont="1" applyFill="1" applyAlignment="1">
      <alignment horizontal="center"/>
    </xf>
    <xf numFmtId="0" fontId="11" fillId="5" borderId="0" xfId="0" applyFont="1" applyFill="1"/>
    <xf numFmtId="0" fontId="11" fillId="3" borderId="0" xfId="0" applyFont="1" applyFill="1"/>
    <xf numFmtId="0" fontId="0" fillId="0" borderId="0" xfId="0" applyBorder="1"/>
    <xf numFmtId="0" fontId="0" fillId="3" borderId="0" xfId="0" applyFill="1" applyBorder="1"/>
    <xf numFmtId="0" fontId="0" fillId="3" borderId="0" xfId="0" applyFill="1" applyBorder="1" applyAlignment="1">
      <alignment horizontal="center"/>
    </xf>
    <xf numFmtId="0" fontId="13" fillId="3" borderId="0" xfId="0" applyFont="1" applyFill="1" applyAlignment="1">
      <alignment horizontal="center" vertical="center"/>
    </xf>
    <xf numFmtId="0" fontId="13" fillId="0" borderId="0" xfId="0" applyFont="1"/>
    <xf numFmtId="0" fontId="0" fillId="3" borderId="0" xfId="0" applyFill="1" applyBorder="1" applyAlignment="1">
      <alignment horizontal="center" vertical="center" wrapText="1"/>
    </xf>
    <xf numFmtId="0" fontId="14" fillId="3" borderId="0" xfId="0" applyFont="1" applyFill="1" applyBorder="1" applyAlignment="1">
      <alignment horizontal="center"/>
    </xf>
    <xf numFmtId="0" fontId="13" fillId="3" borderId="0" xfId="0" applyFont="1" applyFill="1" applyBorder="1" applyAlignment="1">
      <alignment horizontal="center" vertical="center"/>
    </xf>
    <xf numFmtId="0" fontId="13" fillId="0" borderId="0" xfId="0" applyFont="1" applyBorder="1" applyAlignment="1"/>
    <xf numFmtId="0" fontId="15" fillId="3" borderId="0" xfId="0" applyFont="1" applyFill="1" applyBorder="1" applyAlignment="1"/>
    <xf numFmtId="0" fontId="15" fillId="3" borderId="0" xfId="0" applyFont="1" applyFill="1" applyBorder="1" applyAlignment="1">
      <alignment horizontal="center" vertical="center" wrapText="1"/>
    </xf>
    <xf numFmtId="0" fontId="15" fillId="3" borderId="0" xfId="0" applyFont="1" applyFill="1" applyBorder="1" applyAlignment="1">
      <alignment horizontal="center"/>
    </xf>
    <xf numFmtId="0" fontId="0" fillId="3" borderId="0" xfId="0" applyFill="1" applyAlignment="1">
      <alignment horizontal="center" vertical="center" wrapText="1"/>
    </xf>
    <xf numFmtId="0" fontId="0" fillId="3" borderId="0" xfId="0" applyFill="1" applyAlignment="1">
      <alignment horizontal="center"/>
    </xf>
    <xf numFmtId="0" fontId="0" fillId="0" borderId="0" xfId="0" applyFont="1"/>
    <xf numFmtId="0" fontId="15" fillId="3" borderId="0" xfId="0" applyFont="1" applyFill="1"/>
    <xf numFmtId="0" fontId="15" fillId="3" borderId="0" xfId="0" applyFont="1" applyFill="1" applyAlignment="1">
      <alignment horizontal="center" vertical="center" wrapText="1"/>
    </xf>
    <xf numFmtId="0" fontId="15" fillId="3" borderId="0" xfId="0" applyFont="1" applyFill="1" applyAlignment="1">
      <alignment horizontal="center"/>
    </xf>
    <xf numFmtId="0" fontId="0" fillId="3" borderId="5" xfId="0" applyFill="1" applyBorder="1"/>
    <xf numFmtId="0" fontId="14" fillId="3" borderId="5" xfId="0" applyFont="1" applyFill="1" applyBorder="1" applyAlignment="1">
      <alignment horizontal="center"/>
    </xf>
    <xf numFmtId="0" fontId="0" fillId="2" borderId="0" xfId="0" applyFill="1" applyAlignment="1">
      <alignment horizontal="center" vertical="center" wrapText="1"/>
    </xf>
    <xf numFmtId="0" fontId="0" fillId="0" borderId="0" xfId="0" applyFill="1" applyAlignment="1">
      <alignment horizontal="center"/>
    </xf>
    <xf numFmtId="0" fontId="0" fillId="2" borderId="0" xfId="0" applyFill="1"/>
    <xf numFmtId="0" fontId="0" fillId="0" borderId="5" xfId="0" applyFill="1" applyBorder="1"/>
    <xf numFmtId="0" fontId="14" fillId="2" borderId="5" xfId="0" applyFont="1" applyFill="1" applyBorder="1" applyAlignment="1">
      <alignment horizontal="center"/>
    </xf>
    <xf numFmtId="0" fontId="17" fillId="0" borderId="0" xfId="0" applyFont="1" applyAlignment="1">
      <alignment horizontal="center"/>
    </xf>
    <xf numFmtId="0" fontId="11" fillId="0" borderId="0" xfId="0" applyFont="1"/>
    <xf numFmtId="14" fontId="6" fillId="4" borderId="4"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4" fontId="6" fillId="6" borderId="5" xfId="0" applyNumberFormat="1" applyFont="1" applyFill="1" applyBorder="1" applyAlignment="1">
      <alignment horizontal="center" vertical="center" wrapText="1"/>
    </xf>
    <xf numFmtId="2" fontId="9" fillId="6" borderId="5" xfId="0" applyNumberFormat="1" applyFont="1" applyFill="1" applyBorder="1" applyAlignment="1">
      <alignment horizontal="center" vertical="center" wrapText="1"/>
    </xf>
    <xf numFmtId="0" fontId="17" fillId="5" borderId="0" xfId="0" applyFont="1" applyFill="1" applyAlignment="1">
      <alignment horizontal="center"/>
    </xf>
    <xf numFmtId="2" fontId="9" fillId="6" borderId="5" xfId="0" applyNumberFormat="1" applyFont="1" applyFill="1" applyBorder="1" applyAlignment="1">
      <alignment horizontal="center" vertical="center"/>
    </xf>
    <xf numFmtId="0" fontId="7" fillId="6" borderId="4" xfId="0" applyFont="1" applyFill="1" applyBorder="1" applyAlignment="1">
      <alignment horizontal="center" vertical="center" wrapText="1"/>
    </xf>
    <xf numFmtId="2" fontId="18" fillId="3" borderId="5" xfId="0" applyNumberFormat="1" applyFont="1" applyFill="1" applyBorder="1" applyAlignment="1">
      <alignment horizontal="center" vertical="center"/>
    </xf>
    <xf numFmtId="2" fontId="18" fillId="6" borderId="5" xfId="0" applyNumberFormat="1" applyFont="1" applyFill="1" applyBorder="1" applyAlignment="1">
      <alignment horizontal="center" vertical="center"/>
    </xf>
    <xf numFmtId="14" fontId="7" fillId="6" borderId="5" xfId="0" applyNumberFormat="1" applyFont="1" applyFill="1" applyBorder="1" applyAlignment="1">
      <alignment horizontal="center" vertical="center" wrapText="1"/>
    </xf>
    <xf numFmtId="49" fontId="9" fillId="3" borderId="5" xfId="0" applyNumberFormat="1" applyFont="1" applyFill="1" applyBorder="1" applyAlignment="1">
      <alignment horizontal="center" vertical="center" wrapText="1"/>
    </xf>
    <xf numFmtId="2" fontId="7" fillId="6" borderId="5" xfId="0" applyNumberFormat="1" applyFont="1" applyFill="1" applyBorder="1" applyAlignment="1">
      <alignment horizontal="center" vertical="center" wrapText="1"/>
    </xf>
    <xf numFmtId="0" fontId="11" fillId="3" borderId="0" xfId="0" applyFont="1" applyFill="1" applyAlignment="1">
      <alignment horizontal="center"/>
    </xf>
    <xf numFmtId="14" fontId="19" fillId="3" borderId="0" xfId="0" applyNumberFormat="1" applyFont="1" applyFill="1" applyBorder="1" applyAlignment="1">
      <alignment horizontal="center" vertical="center" wrapText="1"/>
    </xf>
    <xf numFmtId="0" fontId="7" fillId="3" borderId="0" xfId="1" applyFont="1" applyFill="1" applyBorder="1" applyAlignment="1">
      <alignment horizontal="center" vertical="center" wrapText="1"/>
    </xf>
    <xf numFmtId="14" fontId="7" fillId="3" borderId="0" xfId="0" applyNumberFormat="1" applyFont="1" applyFill="1" applyBorder="1" applyAlignment="1">
      <alignment horizontal="center" vertical="center" wrapText="1"/>
    </xf>
    <xf numFmtId="0" fontId="7" fillId="3" borderId="0" xfId="0" applyFont="1" applyFill="1" applyBorder="1" applyAlignment="1">
      <alignment horizontal="center" vertical="center" wrapText="1"/>
    </xf>
    <xf numFmtId="2" fontId="9" fillId="3" borderId="0" xfId="0" applyNumberFormat="1" applyFont="1" applyFill="1" applyBorder="1" applyAlignment="1">
      <alignment horizontal="center" vertical="center" wrapText="1"/>
    </xf>
    <xf numFmtId="0" fontId="11" fillId="0" borderId="0" xfId="0" applyFont="1" applyAlignment="1">
      <alignment horizontal="center"/>
    </xf>
    <xf numFmtId="0" fontId="13" fillId="0" borderId="0" xfId="0" applyFont="1" applyAlignment="1">
      <alignment horizontal="center" vertical="center"/>
    </xf>
    <xf numFmtId="0" fontId="7" fillId="0" borderId="0" xfId="0" applyFont="1"/>
    <xf numFmtId="0" fontId="11" fillId="0" borderId="0" xfId="0" applyFont="1" applyBorder="1"/>
    <xf numFmtId="0" fontId="17" fillId="3" borderId="0" xfId="0" applyFont="1" applyFill="1"/>
    <xf numFmtId="0" fontId="17" fillId="3" borderId="0" xfId="0" applyFont="1" applyFill="1" applyBorder="1"/>
    <xf numFmtId="0" fontId="17" fillId="0" borderId="0" xfId="0" applyFont="1" applyBorder="1" applyAlignment="1">
      <alignment horizontal="center"/>
    </xf>
    <xf numFmtId="0" fontId="11" fillId="3" borderId="0" xfId="0" applyFont="1" applyFill="1" applyBorder="1"/>
    <xf numFmtId="0" fontId="13" fillId="0" borderId="0" xfId="0" applyFont="1" applyBorder="1" applyAlignment="1">
      <alignment horizontal="center" vertical="center"/>
    </xf>
    <xf numFmtId="0" fontId="7" fillId="0" borderId="0" xfId="0" applyFont="1" applyBorder="1" applyAlignment="1"/>
    <xf numFmtId="0" fontId="11" fillId="6" borderId="0" xfId="0" applyFont="1" applyFill="1" applyBorder="1"/>
    <xf numFmtId="0" fontId="17" fillId="6" borderId="0" xfId="0" applyFont="1" applyFill="1" applyBorder="1"/>
    <xf numFmtId="0" fontId="17" fillId="0" borderId="0" xfId="0" applyFont="1" applyBorder="1"/>
    <xf numFmtId="0" fontId="11" fillId="6" borderId="0" xfId="0" applyFont="1" applyFill="1"/>
    <xf numFmtId="0" fontId="17" fillId="6" borderId="0" xfId="0" applyFont="1" applyFill="1"/>
    <xf numFmtId="0" fontId="17" fillId="0" borderId="0" xfId="0" applyFont="1"/>
    <xf numFmtId="0" fontId="17" fillId="6" borderId="5" xfId="0" applyFont="1" applyFill="1" applyBorder="1"/>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14" fontId="7" fillId="3" borderId="7"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0" fillId="0" borderId="9" xfId="0" applyBorder="1" applyAlignment="1">
      <alignment horizontal="center" vertical="center" wrapText="1"/>
    </xf>
    <xf numFmtId="0" fontId="7" fillId="3" borderId="10" xfId="0" applyFont="1" applyFill="1" applyBorder="1" applyAlignment="1">
      <alignment horizontal="center" vertical="center" wrapText="1"/>
    </xf>
    <xf numFmtId="0" fontId="0" fillId="0" borderId="11" xfId="0" applyBorder="1" applyAlignment="1">
      <alignment horizontal="center" vertical="center" wrapText="1"/>
    </xf>
    <xf numFmtId="14" fontId="7" fillId="3" borderId="5" xfId="0" applyNumberFormat="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6" xfId="1" applyFont="1" applyFill="1" applyBorder="1" applyAlignment="1">
      <alignment horizontal="center" vertical="center" wrapText="1"/>
    </xf>
    <xf numFmtId="0" fontId="11" fillId="3" borderId="6" xfId="0" applyFont="1" applyFill="1" applyBorder="1" applyAlignment="1">
      <alignment horizontal="center" vertical="center" wrapText="1"/>
    </xf>
    <xf numFmtId="14" fontId="7" fillId="3" borderId="4" xfId="0" applyNumberFormat="1" applyFont="1" applyFill="1" applyBorder="1" applyAlignment="1">
      <alignment horizontal="center" vertical="center"/>
    </xf>
    <xf numFmtId="14" fontId="7" fillId="3" borderId="6" xfId="0" applyNumberFormat="1" applyFont="1" applyFill="1" applyBorder="1" applyAlignment="1">
      <alignment horizontal="center" vertical="center"/>
    </xf>
    <xf numFmtId="0" fontId="0" fillId="0" borderId="6" xfId="0" applyBorder="1" applyAlignment="1">
      <alignment horizontal="center" vertical="center" wrapText="1"/>
    </xf>
    <xf numFmtId="0" fontId="7" fillId="3" borderId="4"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1" fillId="3" borderId="7"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7" fillId="0" borderId="7"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14" fontId="7" fillId="3" borderId="4" xfId="1" applyNumberFormat="1" applyFont="1" applyFill="1" applyBorder="1" applyAlignment="1">
      <alignment horizontal="center" vertical="center" wrapText="1"/>
    </xf>
    <xf numFmtId="14" fontId="7" fillId="3" borderId="7" xfId="1" applyNumberFormat="1" applyFont="1" applyFill="1" applyBorder="1" applyAlignment="1">
      <alignment horizontal="center" vertical="center" wrapText="1"/>
    </xf>
    <xf numFmtId="14" fontId="7" fillId="3" borderId="6" xfId="1"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6"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2" borderId="4" xfId="0" applyNumberFormat="1"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14" fontId="2" fillId="0" borderId="4"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3" xfId="0" applyNumberFormat="1" applyFont="1" applyFill="1" applyBorder="1" applyAlignment="1">
      <alignment horizontal="center" vertical="center" wrapText="1"/>
    </xf>
    <xf numFmtId="0" fontId="13" fillId="0" borderId="6" xfId="0" applyFont="1" applyBorder="1" applyAlignment="1">
      <alignment horizontal="center" vertical="center"/>
    </xf>
    <xf numFmtId="0" fontId="13" fillId="0" borderId="6" xfId="0" applyFont="1" applyBorder="1" applyAlignment="1">
      <alignment horizontal="center" vertical="center" wrapText="1"/>
    </xf>
    <xf numFmtId="0" fontId="11" fillId="2" borderId="4" xfId="0" applyFont="1" applyFill="1" applyBorder="1" applyAlignment="1">
      <alignment horizontal="center" vertical="center" wrapText="1"/>
    </xf>
    <xf numFmtId="0" fontId="0" fillId="2" borderId="6" xfId="0" applyFill="1" applyBorder="1" applyAlignment="1">
      <alignment horizontal="center" vertical="center" wrapText="1"/>
    </xf>
    <xf numFmtId="14" fontId="7" fillId="3" borderId="7" xfId="0" applyNumberFormat="1" applyFont="1" applyFill="1" applyBorder="1" applyAlignment="1">
      <alignment horizontal="center" vertical="center"/>
    </xf>
    <xf numFmtId="2" fontId="9" fillId="2" borderId="4" xfId="0" applyNumberFormat="1"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2" fontId="9" fillId="3" borderId="4" xfId="0" applyNumberFormat="1" applyFont="1" applyFill="1" applyBorder="1" applyAlignment="1">
      <alignment horizontal="center" vertical="center" wrapText="1"/>
    </xf>
    <xf numFmtId="2" fontId="9" fillId="3" borderId="6"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14" fontId="7" fillId="6" borderId="4"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0" fontId="13" fillId="0" borderId="4" xfId="0" applyFont="1" applyBorder="1" applyAlignment="1">
      <alignment horizontal="center" vertical="center" wrapText="1"/>
    </xf>
    <xf numFmtId="14" fontId="13" fillId="0" borderId="4" xfId="0" applyNumberFormat="1" applyFont="1" applyBorder="1" applyAlignment="1">
      <alignment horizontal="center" vertical="center"/>
    </xf>
    <xf numFmtId="0" fontId="0" fillId="0" borderId="6" xfId="0" applyBorder="1" applyAlignment="1">
      <alignment horizontal="center" vertical="center"/>
    </xf>
    <xf numFmtId="0" fontId="20" fillId="6" borderId="4" xfId="0" applyFont="1" applyFill="1" applyBorder="1" applyAlignment="1">
      <alignment horizontal="center" vertical="center" wrapText="1"/>
    </xf>
    <xf numFmtId="0" fontId="20" fillId="6" borderId="6" xfId="0" applyFont="1" applyFill="1" applyBorder="1" applyAlignment="1">
      <alignment horizontal="center" vertical="center" wrapText="1"/>
    </xf>
    <xf numFmtId="49" fontId="7" fillId="3" borderId="4"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14" fontId="16" fillId="6" borderId="1" xfId="0" applyNumberFormat="1" applyFont="1" applyFill="1" applyBorder="1" applyAlignment="1">
      <alignment horizontal="center" vertical="center" wrapText="1"/>
    </xf>
    <xf numFmtId="14" fontId="16" fillId="6" borderId="2" xfId="0" applyNumberFormat="1" applyFont="1" applyFill="1" applyBorder="1" applyAlignment="1">
      <alignment horizontal="center" vertical="center" wrapText="1"/>
    </xf>
    <xf numFmtId="14" fontId="16" fillId="6" borderId="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4" fontId="4" fillId="6" borderId="4"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0" fillId="0" borderId="7" xfId="0" applyBorder="1" applyAlignment="1">
      <alignment horizontal="center" vertical="center" wrapText="1"/>
    </xf>
    <xf numFmtId="2" fontId="9" fillId="6" borderId="4" xfId="0" applyNumberFormat="1" applyFont="1" applyFill="1" applyBorder="1" applyAlignment="1">
      <alignment horizontal="center" vertical="center" wrapText="1"/>
    </xf>
    <xf numFmtId="2" fontId="9" fillId="6" borderId="6" xfId="0" applyNumberFormat="1" applyFont="1" applyFill="1" applyBorder="1" applyAlignment="1">
      <alignment horizontal="center" vertical="center" wrapText="1"/>
    </xf>
    <xf numFmtId="49" fontId="9" fillId="3" borderId="4"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0" fontId="21" fillId="0" borderId="6" xfId="1" applyFont="1" applyFill="1" applyBorder="1" applyAlignment="1">
      <alignment horizontal="center" vertical="center" wrapText="1"/>
    </xf>
    <xf numFmtId="0" fontId="7" fillId="0" borderId="4" xfId="1"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643"/>
  <sheetViews>
    <sheetView tabSelected="1" zoomScale="110" zoomScaleNormal="110" workbookViewId="0">
      <pane ySplit="3" topLeftCell="A430" activePane="bottomLeft" state="frozen"/>
      <selection pane="bottomLeft" activeCell="F187" sqref="F187:F188"/>
    </sheetView>
  </sheetViews>
  <sheetFormatPr defaultRowHeight="15" x14ac:dyDescent="0.25"/>
  <cols>
    <col min="1" max="1" width="9.85546875" style="2" customWidth="1"/>
    <col min="2" max="2" width="9.7109375" style="51" customWidth="1"/>
    <col min="3" max="3" width="14.5703125" style="2" customWidth="1"/>
    <col min="4" max="4" width="29.7109375" style="57" customWidth="1"/>
    <col min="5" max="5" width="33.140625" style="3" customWidth="1"/>
    <col min="6" max="6" width="37.42578125" style="57" customWidth="1"/>
    <col min="7" max="7" width="13.42578125" style="58" customWidth="1"/>
    <col min="8" max="8" width="13.5703125" style="59" customWidth="1"/>
    <col min="9" max="9" width="12.140625" style="60" customWidth="1"/>
    <col min="10" max="10" width="12" style="61" customWidth="1"/>
    <col min="11" max="11" width="0" hidden="1" customWidth="1"/>
    <col min="12" max="12" width="1" hidden="1" customWidth="1"/>
    <col min="13" max="13" width="0.85546875" hidden="1" customWidth="1"/>
    <col min="14" max="14" width="0" hidden="1" customWidth="1"/>
    <col min="15" max="82" width="9.140625" style="2"/>
  </cols>
  <sheetData>
    <row r="1" spans="1:82" ht="19.5" x14ac:dyDescent="0.25">
      <c r="A1" s="150" t="s">
        <v>0</v>
      </c>
      <c r="B1" s="151"/>
      <c r="C1" s="151"/>
      <c r="D1" s="151"/>
      <c r="E1" s="151"/>
      <c r="F1" s="151"/>
      <c r="G1" s="151"/>
      <c r="H1" s="151"/>
      <c r="I1" s="151"/>
      <c r="J1" s="152"/>
      <c r="K1" s="1"/>
    </row>
    <row r="2" spans="1:82" ht="24.75" customHeight="1" x14ac:dyDescent="0.25">
      <c r="A2" s="153" t="s">
        <v>1</v>
      </c>
      <c r="B2" s="154"/>
      <c r="C2" s="154"/>
      <c r="D2" s="155" t="s">
        <v>2</v>
      </c>
      <c r="E2" s="157" t="s">
        <v>3</v>
      </c>
      <c r="F2" s="158"/>
      <c r="G2" s="159" t="s">
        <v>4</v>
      </c>
      <c r="H2" s="161" t="s">
        <v>5</v>
      </c>
      <c r="I2" s="163" t="s">
        <v>6</v>
      </c>
      <c r="J2" s="164"/>
      <c r="K2" s="3"/>
    </row>
    <row r="3" spans="1:82" ht="54" x14ac:dyDescent="0.25">
      <c r="A3" s="4" t="s">
        <v>7</v>
      </c>
      <c r="B3" s="5" t="s">
        <v>8</v>
      </c>
      <c r="C3" s="4" t="s">
        <v>9</v>
      </c>
      <c r="D3" s="156"/>
      <c r="E3" s="6" t="s">
        <v>10</v>
      </c>
      <c r="F3" s="7" t="s">
        <v>11</v>
      </c>
      <c r="G3" s="160"/>
      <c r="H3" s="162"/>
      <c r="I3" s="8" t="s">
        <v>12</v>
      </c>
      <c r="J3" s="9" t="s">
        <v>13</v>
      </c>
    </row>
    <row r="4" spans="1:82" s="14" customFormat="1" ht="22.5" x14ac:dyDescent="0.25">
      <c r="A4" s="116">
        <v>41963</v>
      </c>
      <c r="B4" s="129" t="s">
        <v>14</v>
      </c>
      <c r="C4" s="10" t="s">
        <v>15</v>
      </c>
      <c r="D4" s="118" t="s">
        <v>16</v>
      </c>
      <c r="E4" s="113" t="s">
        <v>17</v>
      </c>
      <c r="F4" s="113" t="s">
        <v>18</v>
      </c>
      <c r="G4" s="113" t="s">
        <v>19</v>
      </c>
      <c r="H4" s="11">
        <v>8.85</v>
      </c>
      <c r="I4" s="12" t="s">
        <v>20</v>
      </c>
      <c r="J4" s="13" t="s">
        <v>20</v>
      </c>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s="14" customFormat="1" ht="22.5" x14ac:dyDescent="0.25">
      <c r="A5" s="121"/>
      <c r="B5" s="130"/>
      <c r="C5" s="10" t="s">
        <v>21</v>
      </c>
      <c r="D5" s="122"/>
      <c r="E5" s="114"/>
      <c r="F5" s="114"/>
      <c r="G5" s="115"/>
      <c r="H5" s="11">
        <v>8.85</v>
      </c>
      <c r="I5" s="12" t="s">
        <v>20</v>
      </c>
      <c r="J5" s="13" t="s">
        <v>20</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s="14" customFormat="1" ht="22.5" x14ac:dyDescent="0.25">
      <c r="A6" s="121"/>
      <c r="B6" s="130"/>
      <c r="C6" s="10" t="s">
        <v>15</v>
      </c>
      <c r="D6" s="122"/>
      <c r="E6" s="114"/>
      <c r="F6" s="114"/>
      <c r="G6" s="113" t="s">
        <v>22</v>
      </c>
      <c r="H6" s="11">
        <v>5.19</v>
      </c>
      <c r="I6" s="12" t="s">
        <v>20</v>
      </c>
      <c r="J6" s="13" t="s">
        <v>20</v>
      </c>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s="14" customFormat="1" ht="22.5" x14ac:dyDescent="0.25">
      <c r="A7" s="117"/>
      <c r="B7" s="131"/>
      <c r="C7" s="10" t="s">
        <v>21</v>
      </c>
      <c r="D7" s="119"/>
      <c r="E7" s="114"/>
      <c r="F7" s="114"/>
      <c r="G7" s="115"/>
      <c r="H7" s="11">
        <v>4.08</v>
      </c>
      <c r="I7" s="12" t="s">
        <v>20</v>
      </c>
      <c r="J7" s="13" t="s">
        <v>20</v>
      </c>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s="14" customFormat="1" ht="22.5" customHeight="1" x14ac:dyDescent="0.25">
      <c r="A8" s="116">
        <v>41963</v>
      </c>
      <c r="B8" s="129" t="s">
        <v>23</v>
      </c>
      <c r="C8" s="10" t="s">
        <v>15</v>
      </c>
      <c r="D8" s="118" t="s">
        <v>608</v>
      </c>
      <c r="E8" s="113" t="s">
        <v>17</v>
      </c>
      <c r="F8" s="113" t="s">
        <v>18</v>
      </c>
      <c r="G8" s="113" t="s">
        <v>24</v>
      </c>
      <c r="H8" s="11">
        <v>13.24</v>
      </c>
      <c r="I8" s="12">
        <v>11.99</v>
      </c>
      <c r="J8" s="13">
        <v>14.15</v>
      </c>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1:82" s="14" customFormat="1" ht="22.5" x14ac:dyDescent="0.25">
      <c r="A9" s="117"/>
      <c r="B9" s="131"/>
      <c r="C9" s="10" t="s">
        <v>21</v>
      </c>
      <c r="D9" s="119"/>
      <c r="E9" s="115"/>
      <c r="F9" s="115"/>
      <c r="G9" s="115"/>
      <c r="H9" s="11">
        <v>14.59</v>
      </c>
      <c r="I9" s="12">
        <v>14.59</v>
      </c>
      <c r="J9" s="13">
        <v>17.22</v>
      </c>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s="14" customFormat="1" ht="53.25" customHeight="1" x14ac:dyDescent="0.25">
      <c r="A10" s="116">
        <v>41984</v>
      </c>
      <c r="B10" s="145" t="s">
        <v>600</v>
      </c>
      <c r="C10" s="10" t="s">
        <v>15</v>
      </c>
      <c r="D10" s="118" t="s">
        <v>25</v>
      </c>
      <c r="E10" s="113" t="s">
        <v>17</v>
      </c>
      <c r="F10" s="148" t="s">
        <v>26</v>
      </c>
      <c r="G10" s="113" t="s">
        <v>24</v>
      </c>
      <c r="H10" s="11">
        <v>21.25</v>
      </c>
      <c r="I10" s="12">
        <v>21.25</v>
      </c>
      <c r="J10" s="13">
        <v>25.07</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82" s="14" customFormat="1" ht="48" customHeight="1" x14ac:dyDescent="0.25">
      <c r="A11" s="121"/>
      <c r="B11" s="146"/>
      <c r="C11" s="10" t="s">
        <v>21</v>
      </c>
      <c r="D11" s="122"/>
      <c r="E11" s="114"/>
      <c r="F11" s="149"/>
      <c r="G11" s="115"/>
      <c r="H11" s="11">
        <v>23.42</v>
      </c>
      <c r="I11" s="12">
        <v>23.42</v>
      </c>
      <c r="J11" s="13">
        <v>27.64</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row>
    <row r="12" spans="1:82" s="14" customFormat="1" ht="51.75" customHeight="1" x14ac:dyDescent="0.25">
      <c r="A12" s="121"/>
      <c r="B12" s="146"/>
      <c r="C12" s="10" t="s">
        <v>15</v>
      </c>
      <c r="D12" s="122"/>
      <c r="E12" s="114"/>
      <c r="F12" s="148" t="s">
        <v>27</v>
      </c>
      <c r="G12" s="113" t="s">
        <v>24</v>
      </c>
      <c r="H12" s="11">
        <v>24.79</v>
      </c>
      <c r="I12" s="12">
        <v>21.25</v>
      </c>
      <c r="J12" s="13">
        <v>25.08</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row>
    <row r="13" spans="1:82" s="14" customFormat="1" ht="41.25" customHeight="1" x14ac:dyDescent="0.25">
      <c r="A13" s="121"/>
      <c r="B13" s="146"/>
      <c r="C13" s="10" t="s">
        <v>21</v>
      </c>
      <c r="D13" s="122"/>
      <c r="E13" s="114"/>
      <c r="F13" s="149"/>
      <c r="G13" s="115"/>
      <c r="H13" s="11">
        <v>27.32</v>
      </c>
      <c r="I13" s="12">
        <v>23.61</v>
      </c>
      <c r="J13" s="13">
        <v>27.86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row>
    <row r="14" spans="1:82" s="14" customFormat="1" ht="41.25" customHeight="1" x14ac:dyDescent="0.25">
      <c r="A14" s="121"/>
      <c r="B14" s="146"/>
      <c r="C14" s="10" t="s">
        <v>15</v>
      </c>
      <c r="D14" s="122"/>
      <c r="E14" s="114"/>
      <c r="F14" s="148" t="s">
        <v>28</v>
      </c>
      <c r="G14" s="113" t="s">
        <v>24</v>
      </c>
      <c r="H14" s="11">
        <v>24.79</v>
      </c>
      <c r="I14" s="12">
        <v>16.399999999999999</v>
      </c>
      <c r="J14" s="13">
        <v>19.350000000000001</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row>
    <row r="15" spans="1:82" s="14" customFormat="1" ht="41.25" customHeight="1" x14ac:dyDescent="0.25">
      <c r="A15" s="117"/>
      <c r="B15" s="147"/>
      <c r="C15" s="10" t="s">
        <v>21</v>
      </c>
      <c r="D15" s="119"/>
      <c r="E15" s="115"/>
      <c r="F15" s="149"/>
      <c r="G15" s="115"/>
      <c r="H15" s="11">
        <v>27.32</v>
      </c>
      <c r="I15" s="12">
        <v>18.22</v>
      </c>
      <c r="J15" s="13">
        <v>21.5</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row>
    <row r="16" spans="1:82" s="14" customFormat="1" ht="22.5" customHeight="1" x14ac:dyDescent="0.25">
      <c r="A16" s="116">
        <v>41963</v>
      </c>
      <c r="B16" s="129" t="s">
        <v>29</v>
      </c>
      <c r="C16" s="10" t="s">
        <v>15</v>
      </c>
      <c r="D16" s="118" t="s">
        <v>30</v>
      </c>
      <c r="E16" s="113" t="s">
        <v>17</v>
      </c>
      <c r="F16" s="113" t="s">
        <v>31</v>
      </c>
      <c r="G16" s="113" t="s">
        <v>24</v>
      </c>
      <c r="H16" s="11">
        <v>15.21</v>
      </c>
      <c r="I16" s="12">
        <v>15.21</v>
      </c>
      <c r="J16" s="13" t="s">
        <v>20</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row>
    <row r="17" spans="1:82" s="14" customFormat="1" ht="22.5" x14ac:dyDescent="0.25">
      <c r="A17" s="117"/>
      <c r="B17" s="131"/>
      <c r="C17" s="10" t="s">
        <v>21</v>
      </c>
      <c r="D17" s="122"/>
      <c r="E17" s="114"/>
      <c r="F17" s="115"/>
      <c r="G17" s="115"/>
      <c r="H17" s="11">
        <v>16.760000000000002</v>
      </c>
      <c r="I17" s="12">
        <v>16.760000000000002</v>
      </c>
      <c r="J17" s="13" t="s">
        <v>20</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row>
    <row r="18" spans="1:82" s="14" customFormat="1" ht="45" x14ac:dyDescent="0.25">
      <c r="A18" s="116">
        <v>42104</v>
      </c>
      <c r="B18" s="129" t="s">
        <v>601</v>
      </c>
      <c r="C18" s="106" t="s">
        <v>602</v>
      </c>
      <c r="D18" s="122"/>
      <c r="E18" s="114"/>
      <c r="F18" s="113" t="s">
        <v>603</v>
      </c>
      <c r="G18" s="113" t="s">
        <v>24</v>
      </c>
      <c r="H18" s="11">
        <v>41.8</v>
      </c>
      <c r="I18" s="12">
        <v>19.350000000000001</v>
      </c>
      <c r="J18" s="13" t="s">
        <v>20</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row>
    <row r="19" spans="1:82" s="14" customFormat="1" ht="22.5" x14ac:dyDescent="0.25">
      <c r="A19" s="117"/>
      <c r="B19" s="131"/>
      <c r="C19" s="106" t="s">
        <v>21</v>
      </c>
      <c r="D19" s="119"/>
      <c r="E19" s="115"/>
      <c r="F19" s="115"/>
      <c r="G19" s="115"/>
      <c r="H19" s="11">
        <v>41.8</v>
      </c>
      <c r="I19" s="12">
        <v>21.5</v>
      </c>
      <c r="J19" s="13" t="s">
        <v>20</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row>
    <row r="20" spans="1:82" s="14" customFormat="1" ht="22.5" customHeight="1" x14ac:dyDescent="0.25">
      <c r="A20" s="116">
        <v>41984</v>
      </c>
      <c r="B20" s="129" t="s">
        <v>32</v>
      </c>
      <c r="C20" s="10" t="s">
        <v>15</v>
      </c>
      <c r="D20" s="118" t="s">
        <v>33</v>
      </c>
      <c r="E20" s="113" t="s">
        <v>17</v>
      </c>
      <c r="F20" s="113" t="s">
        <v>34</v>
      </c>
      <c r="G20" s="113" t="s">
        <v>24</v>
      </c>
      <c r="H20" s="11">
        <v>25.29</v>
      </c>
      <c r="I20" s="12">
        <v>10.72</v>
      </c>
      <c r="J20" s="13" t="s">
        <v>20</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row>
    <row r="21" spans="1:82" s="14" customFormat="1" ht="22.5" x14ac:dyDescent="0.25">
      <c r="A21" s="117"/>
      <c r="B21" s="131"/>
      <c r="C21" s="10" t="s">
        <v>21</v>
      </c>
      <c r="D21" s="119"/>
      <c r="E21" s="115"/>
      <c r="F21" s="115"/>
      <c r="G21" s="115"/>
      <c r="H21" s="11">
        <v>25.29</v>
      </c>
      <c r="I21" s="12">
        <v>11.91</v>
      </c>
      <c r="J21" s="13" t="s">
        <v>20</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row>
    <row r="22" spans="1:82" s="14" customFormat="1" ht="22.5" x14ac:dyDescent="0.25">
      <c r="A22" s="116">
        <v>41976</v>
      </c>
      <c r="B22" s="129" t="s">
        <v>35</v>
      </c>
      <c r="C22" s="10" t="s">
        <v>15</v>
      </c>
      <c r="D22" s="118" t="s">
        <v>36</v>
      </c>
      <c r="E22" s="113" t="s">
        <v>37</v>
      </c>
      <c r="F22" s="113" t="s">
        <v>38</v>
      </c>
      <c r="G22" s="113" t="s">
        <v>24</v>
      </c>
      <c r="H22" s="11">
        <v>16.72</v>
      </c>
      <c r="I22" s="12">
        <v>12.8</v>
      </c>
      <c r="J22" s="13">
        <v>15.1</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row>
    <row r="23" spans="1:82" s="14" customFormat="1" ht="22.5" x14ac:dyDescent="0.25">
      <c r="A23" s="117"/>
      <c r="B23" s="131"/>
      <c r="C23" s="10" t="s">
        <v>21</v>
      </c>
      <c r="D23" s="119"/>
      <c r="E23" s="115"/>
      <c r="F23" s="115"/>
      <c r="G23" s="115"/>
      <c r="H23" s="11">
        <v>18.43</v>
      </c>
      <c r="I23" s="12">
        <v>14.22</v>
      </c>
      <c r="J23" s="13">
        <v>16.78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row>
    <row r="24" spans="1:82" s="14" customFormat="1" ht="45" x14ac:dyDescent="0.25">
      <c r="A24" s="116">
        <v>42051</v>
      </c>
      <c r="B24" s="129" t="s">
        <v>39</v>
      </c>
      <c r="C24" s="10" t="s">
        <v>602</v>
      </c>
      <c r="D24" s="118" t="s">
        <v>41</v>
      </c>
      <c r="E24" s="113" t="s">
        <v>37</v>
      </c>
      <c r="F24" s="113" t="s">
        <v>604</v>
      </c>
      <c r="G24" s="113" t="s">
        <v>24</v>
      </c>
      <c r="H24" s="11">
        <v>54.55</v>
      </c>
      <c r="I24" s="12">
        <v>21.25</v>
      </c>
      <c r="J24" s="13">
        <v>25.08</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row>
    <row r="25" spans="1:82" s="14" customFormat="1" ht="22.5" x14ac:dyDescent="0.25">
      <c r="A25" s="117"/>
      <c r="B25" s="131"/>
      <c r="C25" s="10" t="s">
        <v>21</v>
      </c>
      <c r="D25" s="119"/>
      <c r="E25" s="115"/>
      <c r="F25" s="115"/>
      <c r="G25" s="115"/>
      <c r="H25" s="11">
        <v>54.55</v>
      </c>
      <c r="I25" s="12">
        <v>23.61</v>
      </c>
      <c r="J25" s="13">
        <v>27.86</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row>
    <row r="26" spans="1:82" ht="52.5" customHeight="1" x14ac:dyDescent="0.25">
      <c r="A26" s="116">
        <v>41992</v>
      </c>
      <c r="B26" s="116" t="s">
        <v>42</v>
      </c>
      <c r="C26" s="10" t="s">
        <v>15</v>
      </c>
      <c r="D26" s="118" t="s">
        <v>575</v>
      </c>
      <c r="E26" s="113" t="s">
        <v>43</v>
      </c>
      <c r="F26" s="113" t="s">
        <v>576</v>
      </c>
      <c r="G26" s="113" t="s">
        <v>24</v>
      </c>
      <c r="H26" s="11">
        <v>22.37</v>
      </c>
      <c r="I26" s="12">
        <v>17.39</v>
      </c>
      <c r="J26" s="13">
        <v>20.52</v>
      </c>
    </row>
    <row r="27" spans="1:82" ht="51.75" customHeight="1" x14ac:dyDescent="0.25">
      <c r="A27" s="117"/>
      <c r="B27" s="117"/>
      <c r="C27" s="10" t="s">
        <v>21</v>
      </c>
      <c r="D27" s="119"/>
      <c r="E27" s="115"/>
      <c r="F27" s="115"/>
      <c r="G27" s="115"/>
      <c r="H27" s="11">
        <v>26.06</v>
      </c>
      <c r="I27" s="12">
        <v>19.32</v>
      </c>
      <c r="J27" s="13">
        <v>22.8</v>
      </c>
    </row>
    <row r="28" spans="1:82" ht="22.5" customHeight="1" x14ac:dyDescent="0.25">
      <c r="A28" s="116">
        <v>41963</v>
      </c>
      <c r="B28" s="116" t="s">
        <v>44</v>
      </c>
      <c r="C28" s="10" t="s">
        <v>591</v>
      </c>
      <c r="D28" s="118" t="s">
        <v>45</v>
      </c>
      <c r="E28" s="113" t="s">
        <v>46</v>
      </c>
      <c r="F28" s="113" t="s">
        <v>47</v>
      </c>
      <c r="G28" s="103" t="s">
        <v>22</v>
      </c>
      <c r="H28" s="11">
        <v>18.670000000000002</v>
      </c>
      <c r="I28" s="12">
        <v>18.670000000000002</v>
      </c>
      <c r="J28" s="13" t="s">
        <v>48</v>
      </c>
    </row>
    <row r="29" spans="1:82" ht="22.5" x14ac:dyDescent="0.25">
      <c r="A29" s="121"/>
      <c r="B29" s="121"/>
      <c r="C29" s="10" t="str">
        <f>C28</f>
        <v>01.01.2015-29.04.2015</v>
      </c>
      <c r="D29" s="122"/>
      <c r="E29" s="114"/>
      <c r="F29" s="114"/>
      <c r="G29" s="103" t="s">
        <v>24</v>
      </c>
      <c r="H29" s="11">
        <v>22.11</v>
      </c>
      <c r="I29" s="12">
        <v>22.11</v>
      </c>
      <c r="J29" s="13" t="s">
        <v>48</v>
      </c>
    </row>
    <row r="30" spans="1:82" ht="22.5" customHeight="1" x14ac:dyDescent="0.25">
      <c r="A30" s="116">
        <v>42124</v>
      </c>
      <c r="B30" s="116" t="s">
        <v>572</v>
      </c>
      <c r="C30" s="10" t="s">
        <v>573</v>
      </c>
      <c r="D30" s="118" t="s">
        <v>574</v>
      </c>
      <c r="E30" s="113" t="s">
        <v>46</v>
      </c>
      <c r="F30" s="113" t="s">
        <v>47</v>
      </c>
      <c r="G30" s="120" t="s">
        <v>22</v>
      </c>
      <c r="H30" s="11">
        <v>29.15</v>
      </c>
      <c r="I30" s="12">
        <v>18.670000000000002</v>
      </c>
      <c r="J30" s="13" t="s">
        <v>48</v>
      </c>
    </row>
    <row r="31" spans="1:82" ht="22.5" x14ac:dyDescent="0.25">
      <c r="A31" s="121"/>
      <c r="B31" s="121"/>
      <c r="C31" s="10" t="s">
        <v>21</v>
      </c>
      <c r="D31" s="122"/>
      <c r="E31" s="114"/>
      <c r="F31" s="114"/>
      <c r="G31" s="120"/>
      <c r="H31" s="11">
        <v>29.15</v>
      </c>
      <c r="I31" s="12">
        <v>20.53</v>
      </c>
      <c r="J31" s="13" t="s">
        <v>48</v>
      </c>
    </row>
    <row r="32" spans="1:82" ht="22.5" x14ac:dyDescent="0.25">
      <c r="A32" s="121"/>
      <c r="B32" s="121"/>
      <c r="C32" s="10" t="str">
        <f>C30</f>
        <v>30.04.2015-30.06.2015</v>
      </c>
      <c r="D32" s="122"/>
      <c r="E32" s="114"/>
      <c r="F32" s="114"/>
      <c r="G32" s="120" t="s">
        <v>24</v>
      </c>
      <c r="H32" s="11">
        <v>34.159999999999997</v>
      </c>
      <c r="I32" s="12">
        <v>22.11</v>
      </c>
      <c r="J32" s="13" t="s">
        <v>48</v>
      </c>
    </row>
    <row r="33" spans="1:10" ht="22.5" x14ac:dyDescent="0.25">
      <c r="A33" s="117"/>
      <c r="B33" s="117"/>
      <c r="C33" s="10" t="s">
        <v>21</v>
      </c>
      <c r="D33" s="119"/>
      <c r="E33" s="115"/>
      <c r="F33" s="115"/>
      <c r="G33" s="120"/>
      <c r="H33" s="11">
        <v>34.159999999999997</v>
      </c>
      <c r="I33" s="12">
        <v>23.46</v>
      </c>
      <c r="J33" s="13" t="s">
        <v>48</v>
      </c>
    </row>
    <row r="34" spans="1:10" ht="36.75" customHeight="1" x14ac:dyDescent="0.25">
      <c r="A34" s="116">
        <v>41970</v>
      </c>
      <c r="B34" s="142" t="s">
        <v>588</v>
      </c>
      <c r="C34" s="10" t="s">
        <v>589</v>
      </c>
      <c r="D34" s="118" t="s">
        <v>49</v>
      </c>
      <c r="E34" s="113" t="s">
        <v>46</v>
      </c>
      <c r="F34" s="99" t="s">
        <v>594</v>
      </c>
      <c r="G34" s="99" t="s">
        <v>24</v>
      </c>
      <c r="H34" s="11">
        <v>29.18</v>
      </c>
      <c r="I34" s="12">
        <v>28.73</v>
      </c>
      <c r="J34" s="13">
        <v>33.9</v>
      </c>
    </row>
    <row r="35" spans="1:10" ht="19.5" customHeight="1" x14ac:dyDescent="0.25">
      <c r="A35" s="121"/>
      <c r="B35" s="143"/>
      <c r="C35" s="10" t="str">
        <f>C34</f>
        <v>01.01.2015-04.03.2015</v>
      </c>
      <c r="D35" s="122"/>
      <c r="E35" s="114"/>
      <c r="F35" s="99" t="s">
        <v>595</v>
      </c>
      <c r="G35" s="99" t="s">
        <v>24</v>
      </c>
      <c r="H35" s="11">
        <v>29.18</v>
      </c>
      <c r="I35" s="12">
        <v>28.73</v>
      </c>
      <c r="J35" s="13">
        <v>33.9</v>
      </c>
    </row>
    <row r="36" spans="1:10" ht="22.5" x14ac:dyDescent="0.25">
      <c r="A36" s="121"/>
      <c r="B36" s="143"/>
      <c r="C36" s="10" t="str">
        <f>C34</f>
        <v>01.01.2015-04.03.2015</v>
      </c>
      <c r="D36" s="122"/>
      <c r="E36" s="114"/>
      <c r="F36" s="103" t="s">
        <v>593</v>
      </c>
      <c r="G36" s="103" t="s">
        <v>22</v>
      </c>
      <c r="H36" s="11">
        <v>16.399999999999999</v>
      </c>
      <c r="I36" s="12">
        <v>16.27</v>
      </c>
      <c r="J36" s="13">
        <v>19.2</v>
      </c>
    </row>
    <row r="37" spans="1:10" ht="22.5" x14ac:dyDescent="0.25">
      <c r="A37" s="121"/>
      <c r="B37" s="143"/>
      <c r="C37" s="10" t="str">
        <f>C34</f>
        <v>01.01.2015-04.03.2015</v>
      </c>
      <c r="D37" s="122"/>
      <c r="E37" s="114"/>
      <c r="F37" s="100" t="s">
        <v>565</v>
      </c>
      <c r="G37" s="100" t="s">
        <v>24</v>
      </c>
      <c r="H37" s="11">
        <v>29.18</v>
      </c>
      <c r="I37" s="12">
        <v>28.73</v>
      </c>
      <c r="J37" s="13">
        <v>33.9</v>
      </c>
    </row>
    <row r="38" spans="1:10" ht="22.5" x14ac:dyDescent="0.25">
      <c r="A38" s="121"/>
      <c r="B38" s="143"/>
      <c r="C38" s="10" t="str">
        <f>C34</f>
        <v>01.01.2015-04.03.2015</v>
      </c>
      <c r="D38" s="122"/>
      <c r="E38" s="114"/>
      <c r="F38" s="100" t="s">
        <v>566</v>
      </c>
      <c r="G38" s="100" t="s">
        <v>22</v>
      </c>
      <c r="H38" s="11">
        <v>16.399999999999999</v>
      </c>
      <c r="I38" s="12">
        <v>16.27</v>
      </c>
      <c r="J38" s="13">
        <v>19.2</v>
      </c>
    </row>
    <row r="39" spans="1:10" ht="22.5" x14ac:dyDescent="0.25">
      <c r="A39" s="121"/>
      <c r="B39" s="143"/>
      <c r="C39" s="104" t="str">
        <f>C38</f>
        <v>01.01.2015-04.03.2015</v>
      </c>
      <c r="D39" s="122"/>
      <c r="E39" s="114"/>
      <c r="F39" s="100" t="s">
        <v>596</v>
      </c>
      <c r="G39" s="100" t="s">
        <v>24</v>
      </c>
      <c r="H39" s="11">
        <v>29.18</v>
      </c>
      <c r="I39" s="12">
        <v>29.18</v>
      </c>
      <c r="J39" s="13">
        <v>34.43</v>
      </c>
    </row>
    <row r="40" spans="1:10" ht="22.5" x14ac:dyDescent="0.25">
      <c r="A40" s="121"/>
      <c r="B40" s="143"/>
      <c r="C40" s="104" t="str">
        <f>C38</f>
        <v>01.01.2015-04.03.2015</v>
      </c>
      <c r="D40" s="122"/>
      <c r="E40" s="114"/>
      <c r="F40" s="100" t="s">
        <v>598</v>
      </c>
      <c r="G40" s="100" t="s">
        <v>22</v>
      </c>
      <c r="H40" s="11">
        <v>16.399999999999999</v>
      </c>
      <c r="I40" s="12">
        <v>16.399999999999999</v>
      </c>
      <c r="J40" s="13">
        <v>19.350000000000001</v>
      </c>
    </row>
    <row r="41" spans="1:10" ht="22.5" x14ac:dyDescent="0.25">
      <c r="A41" s="121"/>
      <c r="B41" s="143"/>
      <c r="C41" s="104" t="str">
        <f>C40</f>
        <v>01.01.2015-04.03.2015</v>
      </c>
      <c r="D41" s="122"/>
      <c r="E41" s="114"/>
      <c r="F41" s="100" t="s">
        <v>564</v>
      </c>
      <c r="G41" s="100" t="s">
        <v>22</v>
      </c>
      <c r="H41" s="11">
        <v>16.399999999999999</v>
      </c>
      <c r="I41" s="12">
        <v>16.399999999999999</v>
      </c>
      <c r="J41" s="13">
        <v>19.350000000000001</v>
      </c>
    </row>
    <row r="42" spans="1:10" ht="22.5" x14ac:dyDescent="0.25">
      <c r="A42" s="121"/>
      <c r="B42" s="143"/>
      <c r="C42" s="104" t="str">
        <f>C40</f>
        <v>01.01.2015-04.03.2015</v>
      </c>
      <c r="D42" s="122"/>
      <c r="E42" s="114"/>
      <c r="F42" s="100" t="s">
        <v>570</v>
      </c>
      <c r="G42" s="100" t="s">
        <v>24</v>
      </c>
      <c r="H42" s="11">
        <v>29.18</v>
      </c>
      <c r="I42" s="12">
        <v>27.44</v>
      </c>
      <c r="J42" s="13">
        <v>32.380000000000003</v>
      </c>
    </row>
    <row r="43" spans="1:10" ht="22.5" x14ac:dyDescent="0.25">
      <c r="A43" s="121"/>
      <c r="B43" s="143"/>
      <c r="C43" s="104" t="str">
        <f>C38</f>
        <v>01.01.2015-04.03.2015</v>
      </c>
      <c r="D43" s="122"/>
      <c r="E43" s="114"/>
      <c r="F43" s="100" t="s">
        <v>569</v>
      </c>
      <c r="G43" s="100" t="s">
        <v>22</v>
      </c>
      <c r="H43" s="11">
        <v>16.399999999999999</v>
      </c>
      <c r="I43" s="12">
        <v>16.399999999999999</v>
      </c>
      <c r="J43" s="13">
        <v>19.350000000000001</v>
      </c>
    </row>
    <row r="44" spans="1:10" ht="22.5" x14ac:dyDescent="0.25">
      <c r="A44" s="117"/>
      <c r="B44" s="144"/>
      <c r="C44" s="10" t="str">
        <f>C34</f>
        <v>01.01.2015-04.03.2015</v>
      </c>
      <c r="D44" s="119"/>
      <c r="E44" s="115"/>
      <c r="F44" s="100" t="s">
        <v>599</v>
      </c>
      <c r="G44" s="100" t="s">
        <v>24</v>
      </c>
      <c r="H44" s="11">
        <v>29.18</v>
      </c>
      <c r="I44" s="12">
        <v>29.18</v>
      </c>
      <c r="J44" s="13">
        <v>34.43</v>
      </c>
    </row>
    <row r="45" spans="1:10" ht="22.5" customHeight="1" x14ac:dyDescent="0.25">
      <c r="A45" s="116">
        <v>41963</v>
      </c>
      <c r="B45" s="116" t="s">
        <v>571</v>
      </c>
      <c r="C45" s="10" t="s">
        <v>15</v>
      </c>
      <c r="D45" s="118" t="s">
        <v>52</v>
      </c>
      <c r="E45" s="120" t="s">
        <v>46</v>
      </c>
      <c r="F45" s="113" t="s">
        <v>53</v>
      </c>
      <c r="G45" s="120" t="s">
        <v>22</v>
      </c>
      <c r="H45" s="11">
        <v>13.79</v>
      </c>
      <c r="I45" s="12" t="s">
        <v>20</v>
      </c>
      <c r="J45" s="13" t="s">
        <v>20</v>
      </c>
    </row>
    <row r="46" spans="1:10" ht="22.5" x14ac:dyDescent="0.25">
      <c r="A46" s="117"/>
      <c r="B46" s="117"/>
      <c r="C46" s="10" t="s">
        <v>21</v>
      </c>
      <c r="D46" s="119"/>
      <c r="E46" s="120"/>
      <c r="F46" s="115"/>
      <c r="G46" s="120"/>
      <c r="H46" s="11">
        <v>15.2</v>
      </c>
      <c r="I46" s="12" t="s">
        <v>20</v>
      </c>
      <c r="J46" s="13" t="s">
        <v>20</v>
      </c>
    </row>
    <row r="47" spans="1:10" ht="22.5" customHeight="1" x14ac:dyDescent="0.25">
      <c r="A47" s="116">
        <v>41963</v>
      </c>
      <c r="B47" s="116" t="s">
        <v>51</v>
      </c>
      <c r="C47" s="10" t="s">
        <v>15</v>
      </c>
      <c r="D47" s="118" t="s">
        <v>54</v>
      </c>
      <c r="E47" s="120" t="s">
        <v>46</v>
      </c>
      <c r="F47" s="113" t="s">
        <v>55</v>
      </c>
      <c r="G47" s="120" t="s">
        <v>24</v>
      </c>
      <c r="H47" s="11">
        <v>29.73</v>
      </c>
      <c r="I47" s="12">
        <v>25.61</v>
      </c>
      <c r="J47" s="13" t="s">
        <v>48</v>
      </c>
    </row>
    <row r="48" spans="1:10" ht="22.5" x14ac:dyDescent="0.25">
      <c r="A48" s="117"/>
      <c r="B48" s="117"/>
      <c r="C48" s="10" t="s">
        <v>21</v>
      </c>
      <c r="D48" s="119"/>
      <c r="E48" s="120"/>
      <c r="F48" s="115"/>
      <c r="G48" s="120"/>
      <c r="H48" s="11">
        <v>32.76</v>
      </c>
      <c r="I48" s="12">
        <v>28.45</v>
      </c>
      <c r="J48" s="13" t="s">
        <v>48</v>
      </c>
    </row>
    <row r="49" spans="1:10" ht="22.5" customHeight="1" x14ac:dyDescent="0.25">
      <c r="A49" s="116">
        <v>41963</v>
      </c>
      <c r="B49" s="116" t="s">
        <v>56</v>
      </c>
      <c r="C49" s="10" t="s">
        <v>15</v>
      </c>
      <c r="D49" s="118" t="s">
        <v>57</v>
      </c>
      <c r="E49" s="120" t="s">
        <v>46</v>
      </c>
      <c r="F49" s="113" t="s">
        <v>47</v>
      </c>
      <c r="G49" s="120" t="s">
        <v>24</v>
      </c>
      <c r="H49" s="11">
        <v>9.99</v>
      </c>
      <c r="I49" s="15" t="s">
        <v>48</v>
      </c>
      <c r="J49" s="13" t="s">
        <v>48</v>
      </c>
    </row>
    <row r="50" spans="1:10" ht="22.5" x14ac:dyDescent="0.25">
      <c r="A50" s="117"/>
      <c r="B50" s="117"/>
      <c r="C50" s="10" t="s">
        <v>21</v>
      </c>
      <c r="D50" s="119"/>
      <c r="E50" s="120"/>
      <c r="F50" s="115"/>
      <c r="G50" s="120"/>
      <c r="H50" s="11">
        <v>11</v>
      </c>
      <c r="I50" s="15" t="s">
        <v>48</v>
      </c>
      <c r="J50" s="13" t="s">
        <v>48</v>
      </c>
    </row>
    <row r="51" spans="1:10" ht="22.5" x14ac:dyDescent="0.25">
      <c r="A51" s="116">
        <v>41992</v>
      </c>
      <c r="B51" s="116" t="s">
        <v>58</v>
      </c>
      <c r="C51" s="10" t="s">
        <v>15</v>
      </c>
      <c r="D51" s="118" t="s">
        <v>59</v>
      </c>
      <c r="E51" s="113" t="s">
        <v>46</v>
      </c>
      <c r="F51" s="113" t="s">
        <v>60</v>
      </c>
      <c r="G51" s="120" t="s">
        <v>22</v>
      </c>
      <c r="H51" s="11">
        <v>4.42</v>
      </c>
      <c r="I51" s="12" t="s">
        <v>48</v>
      </c>
      <c r="J51" s="13" t="s">
        <v>48</v>
      </c>
    </row>
    <row r="52" spans="1:10" ht="22.5" x14ac:dyDescent="0.25">
      <c r="A52" s="121"/>
      <c r="B52" s="121"/>
      <c r="C52" s="10" t="s">
        <v>21</v>
      </c>
      <c r="D52" s="122"/>
      <c r="E52" s="114"/>
      <c r="F52" s="114"/>
      <c r="G52" s="120"/>
      <c r="H52" s="11">
        <v>4.87</v>
      </c>
      <c r="I52" s="12" t="s">
        <v>48</v>
      </c>
      <c r="J52" s="13" t="s">
        <v>48</v>
      </c>
    </row>
    <row r="53" spans="1:10" ht="22.5" x14ac:dyDescent="0.25">
      <c r="A53" s="121"/>
      <c r="B53" s="121"/>
      <c r="C53" s="10" t="s">
        <v>15</v>
      </c>
      <c r="D53" s="122"/>
      <c r="E53" s="114"/>
      <c r="F53" s="114"/>
      <c r="G53" s="113" t="s">
        <v>19</v>
      </c>
      <c r="H53" s="11">
        <v>4.6500000000000004</v>
      </c>
      <c r="I53" s="12" t="s">
        <v>48</v>
      </c>
      <c r="J53" s="13" t="s">
        <v>48</v>
      </c>
    </row>
    <row r="54" spans="1:10" ht="22.5" x14ac:dyDescent="0.25">
      <c r="A54" s="117"/>
      <c r="B54" s="117"/>
      <c r="C54" s="10" t="s">
        <v>21</v>
      </c>
      <c r="D54" s="119"/>
      <c r="E54" s="115"/>
      <c r="F54" s="115"/>
      <c r="G54" s="115"/>
      <c r="H54" s="11">
        <v>4.8</v>
      </c>
      <c r="I54" s="12" t="s">
        <v>48</v>
      </c>
      <c r="J54" s="13" t="s">
        <v>48</v>
      </c>
    </row>
    <row r="55" spans="1:10" ht="22.5" x14ac:dyDescent="0.25">
      <c r="A55" s="116">
        <v>41992</v>
      </c>
      <c r="B55" s="116" t="s">
        <v>61</v>
      </c>
      <c r="C55" s="10" t="s">
        <v>15</v>
      </c>
      <c r="D55" s="118" t="s">
        <v>559</v>
      </c>
      <c r="E55" s="120" t="s">
        <v>46</v>
      </c>
      <c r="F55" s="113" t="s">
        <v>60</v>
      </c>
      <c r="G55" s="120" t="s">
        <v>24</v>
      </c>
      <c r="H55" s="11">
        <v>18.61</v>
      </c>
      <c r="I55" s="12">
        <v>14.87</v>
      </c>
      <c r="J55" s="13">
        <v>17.55</v>
      </c>
    </row>
    <row r="56" spans="1:10" ht="22.5" x14ac:dyDescent="0.25">
      <c r="A56" s="117"/>
      <c r="B56" s="117"/>
      <c r="C56" s="10" t="s">
        <v>21</v>
      </c>
      <c r="D56" s="119"/>
      <c r="E56" s="120"/>
      <c r="F56" s="115"/>
      <c r="G56" s="120"/>
      <c r="H56" s="11">
        <v>20.51</v>
      </c>
      <c r="I56" s="12">
        <v>16.52</v>
      </c>
      <c r="J56" s="13">
        <v>19.489999999999998</v>
      </c>
    </row>
    <row r="57" spans="1:10" ht="43.5" customHeight="1" x14ac:dyDescent="0.25">
      <c r="A57" s="101">
        <v>41970</v>
      </c>
      <c r="B57" s="107" t="s">
        <v>590</v>
      </c>
      <c r="C57" s="10" t="s">
        <v>589</v>
      </c>
      <c r="D57" s="102" t="s">
        <v>62</v>
      </c>
      <c r="E57" s="103" t="s">
        <v>46</v>
      </c>
      <c r="F57" s="99" t="s">
        <v>63</v>
      </c>
      <c r="G57" s="103" t="s">
        <v>24</v>
      </c>
      <c r="H57" s="11">
        <v>47.68</v>
      </c>
      <c r="I57" s="12">
        <v>33.06</v>
      </c>
      <c r="J57" s="13" t="s">
        <v>20</v>
      </c>
    </row>
    <row r="58" spans="1:10" ht="27" customHeight="1" x14ac:dyDescent="0.25">
      <c r="A58" s="116">
        <v>42068</v>
      </c>
      <c r="B58" s="116" t="s">
        <v>560</v>
      </c>
      <c r="C58" s="10" t="s">
        <v>562</v>
      </c>
      <c r="D58" s="118" t="s">
        <v>559</v>
      </c>
      <c r="E58" s="113" t="s">
        <v>46</v>
      </c>
      <c r="F58" s="113" t="s">
        <v>561</v>
      </c>
      <c r="G58" s="113" t="s">
        <v>22</v>
      </c>
      <c r="H58" s="11">
        <v>30.76</v>
      </c>
      <c r="I58" s="12">
        <v>16.27</v>
      </c>
      <c r="J58" s="13">
        <v>19.2</v>
      </c>
    </row>
    <row r="59" spans="1:10" ht="24.75" customHeight="1" x14ac:dyDescent="0.25">
      <c r="A59" s="121"/>
      <c r="B59" s="121"/>
      <c r="C59" s="10" t="s">
        <v>21</v>
      </c>
      <c r="D59" s="122"/>
      <c r="E59" s="114"/>
      <c r="F59" s="115"/>
      <c r="G59" s="115"/>
      <c r="H59" s="11">
        <v>33.9</v>
      </c>
      <c r="I59" s="12">
        <v>16.399999999999999</v>
      </c>
      <c r="J59" s="13">
        <v>19.350000000000001</v>
      </c>
    </row>
    <row r="60" spans="1:10" ht="19.5" customHeight="1" x14ac:dyDescent="0.25">
      <c r="A60" s="121"/>
      <c r="B60" s="121"/>
      <c r="C60" s="10" t="str">
        <f>C58</f>
        <v>05.03.2015-30.06.2015</v>
      </c>
      <c r="D60" s="122"/>
      <c r="E60" s="114"/>
      <c r="F60" s="113" t="s">
        <v>564</v>
      </c>
      <c r="G60" s="113" t="s">
        <v>22</v>
      </c>
      <c r="H60" s="11">
        <v>30.76</v>
      </c>
      <c r="I60" s="12">
        <v>16.399999999999999</v>
      </c>
      <c r="J60" s="13">
        <v>19.350000000000001</v>
      </c>
    </row>
    <row r="61" spans="1:10" ht="22.5" x14ac:dyDescent="0.25">
      <c r="A61" s="121"/>
      <c r="B61" s="121"/>
      <c r="C61" s="10" t="s">
        <v>21</v>
      </c>
      <c r="D61" s="122"/>
      <c r="E61" s="114"/>
      <c r="F61" s="115"/>
      <c r="G61" s="115"/>
      <c r="H61" s="11">
        <v>33.9</v>
      </c>
      <c r="I61" s="12">
        <v>16.399999999999999</v>
      </c>
      <c r="J61" s="13">
        <v>19.350000000000001</v>
      </c>
    </row>
    <row r="62" spans="1:10" ht="22.5" x14ac:dyDescent="0.25">
      <c r="A62" s="121"/>
      <c r="B62" s="121"/>
      <c r="C62" s="10" t="str">
        <f>C60</f>
        <v>05.03.2015-30.06.2015</v>
      </c>
      <c r="D62" s="122"/>
      <c r="E62" s="114"/>
      <c r="F62" s="113" t="s">
        <v>563</v>
      </c>
      <c r="G62" s="113" t="s">
        <v>24</v>
      </c>
      <c r="H62" s="11">
        <v>46.21</v>
      </c>
      <c r="I62" s="12">
        <v>28.73</v>
      </c>
      <c r="J62" s="13">
        <v>33.9</v>
      </c>
    </row>
    <row r="63" spans="1:10" ht="22.5" x14ac:dyDescent="0.25">
      <c r="A63" s="121"/>
      <c r="B63" s="121"/>
      <c r="C63" s="10" t="s">
        <v>21</v>
      </c>
      <c r="D63" s="122"/>
      <c r="E63" s="114"/>
      <c r="F63" s="115"/>
      <c r="G63" s="115"/>
      <c r="H63" s="11">
        <v>50.93</v>
      </c>
      <c r="I63" s="12">
        <v>29.18</v>
      </c>
      <c r="J63" s="13">
        <v>34.43</v>
      </c>
    </row>
    <row r="64" spans="1:10" ht="22.5" x14ac:dyDescent="0.25">
      <c r="A64" s="121"/>
      <c r="B64" s="121"/>
      <c r="C64" s="10" t="str">
        <f>C60</f>
        <v>05.03.2015-30.06.2015</v>
      </c>
      <c r="D64" s="122"/>
      <c r="E64" s="114"/>
      <c r="F64" s="113" t="s">
        <v>565</v>
      </c>
      <c r="G64" s="113" t="s">
        <v>24</v>
      </c>
      <c r="H64" s="11">
        <v>46.21</v>
      </c>
      <c r="I64" s="12">
        <v>28.73</v>
      </c>
      <c r="J64" s="13">
        <v>33.9</v>
      </c>
    </row>
    <row r="65" spans="1:10" ht="22.5" x14ac:dyDescent="0.25">
      <c r="A65" s="121"/>
      <c r="B65" s="121"/>
      <c r="C65" s="10" t="s">
        <v>21</v>
      </c>
      <c r="D65" s="122"/>
      <c r="E65" s="114"/>
      <c r="F65" s="115"/>
      <c r="G65" s="115"/>
      <c r="H65" s="11">
        <v>50.93</v>
      </c>
      <c r="I65" s="12">
        <v>29.18</v>
      </c>
      <c r="J65" s="13">
        <v>34.43</v>
      </c>
    </row>
    <row r="66" spans="1:10" ht="21" customHeight="1" x14ac:dyDescent="0.25">
      <c r="A66" s="121"/>
      <c r="B66" s="121"/>
      <c r="C66" s="10" t="str">
        <f t="shared" ref="C66:C74" si="0">C64</f>
        <v>05.03.2015-30.06.2015</v>
      </c>
      <c r="D66" s="122"/>
      <c r="E66" s="114"/>
      <c r="F66" s="113" t="s">
        <v>566</v>
      </c>
      <c r="G66" s="113" t="s">
        <v>24</v>
      </c>
      <c r="H66" s="11">
        <v>46.21</v>
      </c>
      <c r="I66" s="12">
        <v>16.27</v>
      </c>
      <c r="J66" s="13">
        <v>19.2</v>
      </c>
    </row>
    <row r="67" spans="1:10" ht="22.5" x14ac:dyDescent="0.25">
      <c r="A67" s="121"/>
      <c r="B67" s="121"/>
      <c r="C67" s="10" t="str">
        <f t="shared" si="0"/>
        <v>01.07.2015-31.12.2015</v>
      </c>
      <c r="D67" s="122"/>
      <c r="E67" s="114"/>
      <c r="F67" s="115"/>
      <c r="G67" s="115"/>
      <c r="H67" s="11">
        <v>50.93</v>
      </c>
      <c r="I67" s="12">
        <v>16.399999999999999</v>
      </c>
      <c r="J67" s="13">
        <v>19.350000000000001</v>
      </c>
    </row>
    <row r="68" spans="1:10" ht="22.5" x14ac:dyDescent="0.25">
      <c r="A68" s="121"/>
      <c r="B68" s="121"/>
      <c r="C68" s="10" t="str">
        <f t="shared" si="0"/>
        <v>05.03.2015-30.06.2015</v>
      </c>
      <c r="D68" s="122"/>
      <c r="E68" s="114"/>
      <c r="F68" s="113" t="s">
        <v>567</v>
      </c>
      <c r="G68" s="113" t="s">
        <v>24</v>
      </c>
      <c r="H68" s="11">
        <v>46.21</v>
      </c>
      <c r="I68" s="12">
        <v>29.19</v>
      </c>
      <c r="J68" s="13">
        <v>34.450000000000003</v>
      </c>
    </row>
    <row r="69" spans="1:10" ht="22.5" x14ac:dyDescent="0.25">
      <c r="A69" s="121"/>
      <c r="B69" s="121"/>
      <c r="C69" s="10" t="str">
        <f t="shared" si="0"/>
        <v>01.07.2015-31.12.2015</v>
      </c>
      <c r="D69" s="122"/>
      <c r="E69" s="114"/>
      <c r="F69" s="115"/>
      <c r="G69" s="115"/>
      <c r="H69" s="11">
        <v>50.93</v>
      </c>
      <c r="I69" s="12">
        <v>32.43</v>
      </c>
      <c r="J69" s="13">
        <v>38.270000000000003</v>
      </c>
    </row>
    <row r="70" spans="1:10" ht="22.5" x14ac:dyDescent="0.25">
      <c r="A70" s="121"/>
      <c r="B70" s="121"/>
      <c r="C70" s="10" t="str">
        <f t="shared" si="0"/>
        <v>05.03.2015-30.06.2015</v>
      </c>
      <c r="D70" s="122"/>
      <c r="E70" s="114"/>
      <c r="F70" s="113" t="s">
        <v>568</v>
      </c>
      <c r="G70" s="113" t="s">
        <v>24</v>
      </c>
      <c r="H70" s="11">
        <v>46.21</v>
      </c>
      <c r="I70" s="12">
        <v>29.18</v>
      </c>
      <c r="J70" s="13">
        <v>34.43</v>
      </c>
    </row>
    <row r="71" spans="1:10" ht="22.5" x14ac:dyDescent="0.25">
      <c r="A71" s="121"/>
      <c r="B71" s="121"/>
      <c r="C71" s="10" t="str">
        <f t="shared" si="0"/>
        <v>01.07.2015-31.12.2015</v>
      </c>
      <c r="D71" s="122"/>
      <c r="E71" s="114"/>
      <c r="F71" s="115"/>
      <c r="G71" s="115"/>
      <c r="H71" s="11">
        <v>50.93</v>
      </c>
      <c r="I71" s="12">
        <v>29.18</v>
      </c>
      <c r="J71" s="13">
        <v>34.43</v>
      </c>
    </row>
    <row r="72" spans="1:10" ht="22.5" x14ac:dyDescent="0.25">
      <c r="A72" s="121"/>
      <c r="B72" s="121"/>
      <c r="C72" s="10" t="str">
        <f t="shared" si="0"/>
        <v>05.03.2015-30.06.2015</v>
      </c>
      <c r="D72" s="122"/>
      <c r="E72" s="114"/>
      <c r="F72" s="113" t="s">
        <v>569</v>
      </c>
      <c r="G72" s="113" t="s">
        <v>24</v>
      </c>
      <c r="H72" s="11">
        <v>46.21</v>
      </c>
      <c r="I72" s="12">
        <v>16.399999999999999</v>
      </c>
      <c r="J72" s="13">
        <v>19.350000000000001</v>
      </c>
    </row>
    <row r="73" spans="1:10" ht="22.5" x14ac:dyDescent="0.25">
      <c r="A73" s="121"/>
      <c r="B73" s="121"/>
      <c r="C73" s="10" t="str">
        <f t="shared" si="0"/>
        <v>01.07.2015-31.12.2015</v>
      </c>
      <c r="D73" s="122"/>
      <c r="E73" s="114"/>
      <c r="F73" s="115"/>
      <c r="G73" s="115"/>
      <c r="H73" s="11">
        <v>50.93</v>
      </c>
      <c r="I73" s="12">
        <v>16.399999999999999</v>
      </c>
      <c r="J73" s="13">
        <v>19.350000000000001</v>
      </c>
    </row>
    <row r="74" spans="1:10" ht="22.5" x14ac:dyDescent="0.25">
      <c r="A74" s="121"/>
      <c r="B74" s="121"/>
      <c r="C74" s="10" t="str">
        <f t="shared" si="0"/>
        <v>05.03.2015-30.06.2015</v>
      </c>
      <c r="D74" s="122"/>
      <c r="E74" s="114"/>
      <c r="F74" s="113" t="s">
        <v>570</v>
      </c>
      <c r="G74" s="113" t="s">
        <v>24</v>
      </c>
      <c r="H74" s="11">
        <v>46.21</v>
      </c>
      <c r="I74" s="12">
        <v>27.44</v>
      </c>
      <c r="J74" s="13">
        <v>32.380000000000003</v>
      </c>
    </row>
    <row r="75" spans="1:10" ht="22.5" x14ac:dyDescent="0.25">
      <c r="A75" s="117"/>
      <c r="B75" s="117"/>
      <c r="C75" s="10" t="s">
        <v>21</v>
      </c>
      <c r="D75" s="119"/>
      <c r="E75" s="115"/>
      <c r="F75" s="115"/>
      <c r="G75" s="115"/>
      <c r="H75" s="11">
        <v>50.93</v>
      </c>
      <c r="I75" s="12">
        <v>29.18</v>
      </c>
      <c r="J75" s="13">
        <v>34.43</v>
      </c>
    </row>
    <row r="76" spans="1:10" ht="22.5" x14ac:dyDescent="0.25">
      <c r="A76" s="116">
        <v>41963</v>
      </c>
      <c r="B76" s="116" t="s">
        <v>64</v>
      </c>
      <c r="C76" s="10" t="s">
        <v>15</v>
      </c>
      <c r="D76" s="118" t="s">
        <v>65</v>
      </c>
      <c r="E76" s="113" t="s">
        <v>66</v>
      </c>
      <c r="F76" s="113" t="s">
        <v>67</v>
      </c>
      <c r="G76" s="113" t="s">
        <v>24</v>
      </c>
      <c r="H76" s="11">
        <v>42.07</v>
      </c>
      <c r="I76" s="12" t="s">
        <v>48</v>
      </c>
      <c r="J76" s="13" t="s">
        <v>48</v>
      </c>
    </row>
    <row r="77" spans="1:10" ht="22.5" x14ac:dyDescent="0.25">
      <c r="A77" s="117"/>
      <c r="B77" s="117"/>
      <c r="C77" s="10" t="s">
        <v>21</v>
      </c>
      <c r="D77" s="119"/>
      <c r="E77" s="115"/>
      <c r="F77" s="115"/>
      <c r="G77" s="115"/>
      <c r="H77" s="11">
        <v>46.14</v>
      </c>
      <c r="I77" s="12" t="s">
        <v>48</v>
      </c>
      <c r="J77" s="13" t="s">
        <v>48</v>
      </c>
    </row>
    <row r="78" spans="1:10" ht="22.5" x14ac:dyDescent="0.25">
      <c r="A78" s="116">
        <v>41963</v>
      </c>
      <c r="B78" s="116" t="s">
        <v>68</v>
      </c>
      <c r="C78" s="10" t="s">
        <v>15</v>
      </c>
      <c r="D78" s="118" t="s">
        <v>69</v>
      </c>
      <c r="E78" s="113" t="s">
        <v>66</v>
      </c>
      <c r="F78" s="113" t="s">
        <v>70</v>
      </c>
      <c r="G78" s="113" t="s">
        <v>24</v>
      </c>
      <c r="H78" s="11">
        <v>27.06</v>
      </c>
      <c r="I78" s="12">
        <v>27.06</v>
      </c>
      <c r="J78" s="13">
        <v>31.93</v>
      </c>
    </row>
    <row r="79" spans="1:10" ht="22.5" x14ac:dyDescent="0.25">
      <c r="A79" s="117"/>
      <c r="B79" s="117"/>
      <c r="C79" s="10" t="s">
        <v>21</v>
      </c>
      <c r="D79" s="119"/>
      <c r="E79" s="115"/>
      <c r="F79" s="115"/>
      <c r="G79" s="115"/>
      <c r="H79" s="11">
        <v>29.83</v>
      </c>
      <c r="I79" s="12">
        <v>29.83</v>
      </c>
      <c r="J79" s="13">
        <v>35.200000000000003</v>
      </c>
    </row>
    <row r="80" spans="1:10" ht="20.25" customHeight="1" x14ac:dyDescent="0.25">
      <c r="A80" s="116">
        <v>41963</v>
      </c>
      <c r="B80" s="129" t="s">
        <v>71</v>
      </c>
      <c r="C80" s="10" t="s">
        <v>15</v>
      </c>
      <c r="D80" s="118" t="s">
        <v>72</v>
      </c>
      <c r="E80" s="113" t="s">
        <v>66</v>
      </c>
      <c r="F80" s="113" t="s">
        <v>73</v>
      </c>
      <c r="G80" s="113" t="s">
        <v>24</v>
      </c>
      <c r="H80" s="11">
        <v>52.71</v>
      </c>
      <c r="I80" s="12">
        <v>37.26</v>
      </c>
      <c r="J80" s="13" t="s">
        <v>20</v>
      </c>
    </row>
    <row r="81" spans="1:82" ht="20.25" customHeight="1" x14ac:dyDescent="0.25">
      <c r="A81" s="117"/>
      <c r="B81" s="131"/>
      <c r="C81" s="10" t="s">
        <v>21</v>
      </c>
      <c r="D81" s="119"/>
      <c r="E81" s="115"/>
      <c r="F81" s="115"/>
      <c r="G81" s="115"/>
      <c r="H81" s="11">
        <v>58.09</v>
      </c>
      <c r="I81" s="12">
        <v>41.39</v>
      </c>
      <c r="J81" s="13" t="s">
        <v>20</v>
      </c>
    </row>
    <row r="82" spans="1:82" ht="22.5" customHeight="1" x14ac:dyDescent="0.25">
      <c r="A82" s="116">
        <v>41963</v>
      </c>
      <c r="B82" s="129" t="s">
        <v>74</v>
      </c>
      <c r="C82" s="10" t="s">
        <v>15</v>
      </c>
      <c r="D82" s="118" t="s">
        <v>75</v>
      </c>
      <c r="E82" s="113" t="s">
        <v>66</v>
      </c>
      <c r="F82" s="113" t="s">
        <v>76</v>
      </c>
      <c r="G82" s="113" t="s">
        <v>24</v>
      </c>
      <c r="H82" s="11">
        <v>33.44</v>
      </c>
      <c r="I82" s="12">
        <v>29.57</v>
      </c>
      <c r="J82" s="13">
        <v>34.89</v>
      </c>
    </row>
    <row r="83" spans="1:82" ht="22.5" x14ac:dyDescent="0.25">
      <c r="A83" s="117"/>
      <c r="B83" s="131"/>
      <c r="C83" s="10" t="s">
        <v>21</v>
      </c>
      <c r="D83" s="119"/>
      <c r="E83" s="115"/>
      <c r="F83" s="115"/>
      <c r="G83" s="115"/>
      <c r="H83" s="11">
        <v>36.85</v>
      </c>
      <c r="I83" s="12">
        <v>32.85</v>
      </c>
      <c r="J83" s="13">
        <v>38.76</v>
      </c>
    </row>
    <row r="84" spans="1:82" ht="22.5" customHeight="1" x14ac:dyDescent="0.25">
      <c r="A84" s="116">
        <v>41970</v>
      </c>
      <c r="B84" s="129" t="s">
        <v>77</v>
      </c>
      <c r="C84" s="10" t="s">
        <v>15</v>
      </c>
      <c r="D84" s="118" t="s">
        <v>78</v>
      </c>
      <c r="E84" s="113" t="s">
        <v>66</v>
      </c>
      <c r="F84" s="113" t="s">
        <v>79</v>
      </c>
      <c r="G84" s="113" t="s">
        <v>24</v>
      </c>
      <c r="H84" s="11">
        <v>30.98</v>
      </c>
      <c r="I84" s="12">
        <v>30.98</v>
      </c>
      <c r="J84" s="11">
        <v>36.56</v>
      </c>
    </row>
    <row r="85" spans="1:82" ht="22.5" x14ac:dyDescent="0.25">
      <c r="A85" s="117"/>
      <c r="B85" s="131"/>
      <c r="C85" s="10" t="s">
        <v>21</v>
      </c>
      <c r="D85" s="119"/>
      <c r="E85" s="115"/>
      <c r="F85" s="115"/>
      <c r="G85" s="115"/>
      <c r="H85" s="11">
        <v>32.53</v>
      </c>
      <c r="I85" s="12">
        <v>32.53</v>
      </c>
      <c r="J85" s="11">
        <v>38.39</v>
      </c>
    </row>
    <row r="86" spans="1:82" s="14" customFormat="1" ht="22.5" x14ac:dyDescent="0.25">
      <c r="A86" s="116">
        <v>41970</v>
      </c>
      <c r="B86" s="129" t="s">
        <v>80</v>
      </c>
      <c r="C86" s="10" t="s">
        <v>15</v>
      </c>
      <c r="D86" s="118" t="s">
        <v>81</v>
      </c>
      <c r="E86" s="113" t="s">
        <v>82</v>
      </c>
      <c r="F86" s="113" t="s">
        <v>67</v>
      </c>
      <c r="G86" s="113" t="s">
        <v>24</v>
      </c>
      <c r="H86" s="11">
        <v>61.12</v>
      </c>
      <c r="I86" s="12">
        <v>40.450000000000003</v>
      </c>
      <c r="J86" s="13">
        <v>47.73</v>
      </c>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row>
    <row r="87" spans="1:82" s="14" customFormat="1" ht="22.5" x14ac:dyDescent="0.25">
      <c r="A87" s="117"/>
      <c r="B87" s="131"/>
      <c r="C87" s="10" t="s">
        <v>21</v>
      </c>
      <c r="D87" s="119"/>
      <c r="E87" s="115"/>
      <c r="F87" s="115"/>
      <c r="G87" s="115"/>
      <c r="H87" s="11">
        <v>65.400000000000006</v>
      </c>
      <c r="I87" s="12">
        <v>44.94</v>
      </c>
      <c r="J87" s="13">
        <v>53.03</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row>
    <row r="88" spans="1:82" s="14" customFormat="1" ht="22.5" customHeight="1" x14ac:dyDescent="0.25">
      <c r="A88" s="116">
        <v>41984</v>
      </c>
      <c r="B88" s="129" t="s">
        <v>83</v>
      </c>
      <c r="C88" s="10" t="s">
        <v>15</v>
      </c>
      <c r="D88" s="118" t="s">
        <v>84</v>
      </c>
      <c r="E88" s="113" t="s">
        <v>66</v>
      </c>
      <c r="F88" s="113" t="s">
        <v>85</v>
      </c>
      <c r="G88" s="113" t="s">
        <v>24</v>
      </c>
      <c r="H88" s="11">
        <v>52.54</v>
      </c>
      <c r="I88" s="12">
        <v>33.26</v>
      </c>
      <c r="J88" s="13">
        <v>39.25</v>
      </c>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row>
    <row r="89" spans="1:82" s="14" customFormat="1" ht="22.5" x14ac:dyDescent="0.25">
      <c r="A89" s="117"/>
      <c r="B89" s="131"/>
      <c r="C89" s="10" t="s">
        <v>21</v>
      </c>
      <c r="D89" s="119"/>
      <c r="E89" s="115"/>
      <c r="F89" s="115"/>
      <c r="G89" s="115"/>
      <c r="H89" s="11">
        <v>57.9</v>
      </c>
      <c r="I89" s="12">
        <v>36.950000000000003</v>
      </c>
      <c r="J89" s="13">
        <v>43.6</v>
      </c>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row>
    <row r="90" spans="1:82" s="14" customFormat="1" ht="22.5" customHeight="1" x14ac:dyDescent="0.25">
      <c r="A90" s="116">
        <v>41963</v>
      </c>
      <c r="B90" s="129" t="s">
        <v>86</v>
      </c>
      <c r="C90" s="10" t="s">
        <v>15</v>
      </c>
      <c r="D90" s="118" t="s">
        <v>87</v>
      </c>
      <c r="E90" s="113" t="s">
        <v>66</v>
      </c>
      <c r="F90" s="113" t="s">
        <v>85</v>
      </c>
      <c r="G90" s="113" t="s">
        <v>24</v>
      </c>
      <c r="H90" s="11">
        <v>109.62</v>
      </c>
      <c r="I90" s="12" t="s">
        <v>20</v>
      </c>
      <c r="J90" s="13" t="s">
        <v>20</v>
      </c>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row>
    <row r="91" spans="1:82" s="14" customFormat="1" ht="22.5" x14ac:dyDescent="0.25">
      <c r="A91" s="117"/>
      <c r="B91" s="131"/>
      <c r="C91" s="10" t="s">
        <v>21</v>
      </c>
      <c r="D91" s="119"/>
      <c r="E91" s="115"/>
      <c r="F91" s="115"/>
      <c r="G91" s="115"/>
      <c r="H91" s="11">
        <v>109.62</v>
      </c>
      <c r="I91" s="12" t="s">
        <v>20</v>
      </c>
      <c r="J91" s="13" t="s">
        <v>20</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row>
    <row r="92" spans="1:82" s="14" customFormat="1" ht="22.5" customHeight="1" x14ac:dyDescent="0.25">
      <c r="A92" s="116">
        <v>41984</v>
      </c>
      <c r="B92" s="129" t="s">
        <v>88</v>
      </c>
      <c r="C92" s="10" t="s">
        <v>15</v>
      </c>
      <c r="D92" s="118" t="s">
        <v>89</v>
      </c>
      <c r="E92" s="113" t="s">
        <v>66</v>
      </c>
      <c r="F92" s="113" t="s">
        <v>90</v>
      </c>
      <c r="G92" s="113" t="s">
        <v>24</v>
      </c>
      <c r="H92" s="11">
        <v>44.6</v>
      </c>
      <c r="I92" s="12">
        <v>29.66</v>
      </c>
      <c r="J92" s="13">
        <v>35</v>
      </c>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row>
    <row r="93" spans="1:82" s="14" customFormat="1" ht="22.5" x14ac:dyDescent="0.25">
      <c r="A93" s="117"/>
      <c r="B93" s="131"/>
      <c r="C93" s="10" t="s">
        <v>21</v>
      </c>
      <c r="D93" s="119"/>
      <c r="E93" s="115"/>
      <c r="F93" s="115"/>
      <c r="G93" s="115"/>
      <c r="H93" s="11">
        <v>46.83</v>
      </c>
      <c r="I93" s="12">
        <v>32.950000000000003</v>
      </c>
      <c r="J93" s="13">
        <v>38.880000000000003</v>
      </c>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row>
    <row r="94" spans="1:82" s="14" customFormat="1" ht="22.5" x14ac:dyDescent="0.25">
      <c r="A94" s="16">
        <v>41991</v>
      </c>
      <c r="B94" s="17" t="s">
        <v>91</v>
      </c>
      <c r="C94" s="10" t="s">
        <v>92</v>
      </c>
      <c r="D94" s="18" t="s">
        <v>93</v>
      </c>
      <c r="E94" s="19" t="s">
        <v>66</v>
      </c>
      <c r="F94" s="19" t="s">
        <v>94</v>
      </c>
      <c r="G94" s="19" t="s">
        <v>24</v>
      </c>
      <c r="H94" s="11">
        <v>54.68</v>
      </c>
      <c r="I94" s="12">
        <v>54.68</v>
      </c>
      <c r="J94" s="13">
        <v>64.52</v>
      </c>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row>
    <row r="95" spans="1:82" s="14" customFormat="1" ht="22.5" x14ac:dyDescent="0.25">
      <c r="A95" s="116">
        <v>42034</v>
      </c>
      <c r="B95" s="129" t="s">
        <v>605</v>
      </c>
      <c r="C95" s="10" t="s">
        <v>95</v>
      </c>
      <c r="D95" s="118" t="s">
        <v>96</v>
      </c>
      <c r="E95" s="113" t="s">
        <v>66</v>
      </c>
      <c r="F95" s="113" t="s">
        <v>94</v>
      </c>
      <c r="G95" s="113" t="s">
        <v>24</v>
      </c>
      <c r="H95" s="11">
        <v>99.6</v>
      </c>
      <c r="I95" s="12">
        <v>54.68</v>
      </c>
      <c r="J95" s="13">
        <v>64.52</v>
      </c>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row>
    <row r="96" spans="1:82" s="14" customFormat="1" ht="22.5" x14ac:dyDescent="0.25">
      <c r="A96" s="117"/>
      <c r="B96" s="131"/>
      <c r="C96" s="10" t="s">
        <v>21</v>
      </c>
      <c r="D96" s="119"/>
      <c r="E96" s="115"/>
      <c r="F96" s="115"/>
      <c r="G96" s="115"/>
      <c r="H96" s="11">
        <v>99.6</v>
      </c>
      <c r="I96" s="12">
        <v>60.75</v>
      </c>
      <c r="J96" s="13">
        <v>71.69</v>
      </c>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row>
    <row r="97" spans="1:82" s="14" customFormat="1" ht="22.5" customHeight="1" x14ac:dyDescent="0.25">
      <c r="A97" s="116">
        <v>41991</v>
      </c>
      <c r="B97" s="129" t="s">
        <v>97</v>
      </c>
      <c r="C97" s="10" t="s">
        <v>15</v>
      </c>
      <c r="D97" s="118" t="s">
        <v>98</v>
      </c>
      <c r="E97" s="113" t="s">
        <v>66</v>
      </c>
      <c r="F97" s="113" t="s">
        <v>99</v>
      </c>
      <c r="G97" s="113" t="s">
        <v>24</v>
      </c>
      <c r="H97" s="11">
        <v>34.86</v>
      </c>
      <c r="I97" s="12">
        <v>34.86</v>
      </c>
      <c r="J97" s="13">
        <v>41.13</v>
      </c>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row>
    <row r="98" spans="1:82" s="14" customFormat="1" ht="22.5" x14ac:dyDescent="0.25">
      <c r="A98" s="121"/>
      <c r="B98" s="130"/>
      <c r="C98" s="10" t="s">
        <v>21</v>
      </c>
      <c r="D98" s="122"/>
      <c r="E98" s="114"/>
      <c r="F98" s="114"/>
      <c r="G98" s="115"/>
      <c r="H98" s="11">
        <v>38.42</v>
      </c>
      <c r="I98" s="12">
        <v>38.42</v>
      </c>
      <c r="J98" s="13">
        <v>45.34</v>
      </c>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row>
    <row r="99" spans="1:82" s="14" customFormat="1" ht="22.5" x14ac:dyDescent="0.25">
      <c r="A99" s="121"/>
      <c r="B99" s="130"/>
      <c r="C99" s="10" t="s">
        <v>15</v>
      </c>
      <c r="D99" s="122"/>
      <c r="E99" s="114"/>
      <c r="F99" s="114"/>
      <c r="G99" s="113" t="s">
        <v>22</v>
      </c>
      <c r="H99" s="11">
        <v>6.83</v>
      </c>
      <c r="I99" s="12" t="s">
        <v>20</v>
      </c>
      <c r="J99" s="13" t="s">
        <v>20</v>
      </c>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row>
    <row r="100" spans="1:82" s="14" customFormat="1" ht="22.5" x14ac:dyDescent="0.25">
      <c r="A100" s="117"/>
      <c r="B100" s="131"/>
      <c r="C100" s="10" t="s">
        <v>21</v>
      </c>
      <c r="D100" s="119"/>
      <c r="E100" s="115"/>
      <c r="F100" s="115"/>
      <c r="G100" s="115"/>
      <c r="H100" s="11">
        <v>7.53</v>
      </c>
      <c r="I100" s="12" t="s">
        <v>20</v>
      </c>
      <c r="J100" s="13" t="s">
        <v>20</v>
      </c>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row>
    <row r="101" spans="1:82" s="14" customFormat="1" ht="22.5" customHeight="1" x14ac:dyDescent="0.25">
      <c r="A101" s="116">
        <v>41992</v>
      </c>
      <c r="B101" s="129" t="s">
        <v>100</v>
      </c>
      <c r="C101" s="10" t="s">
        <v>15</v>
      </c>
      <c r="D101" s="118" t="s">
        <v>101</v>
      </c>
      <c r="E101" s="113" t="s">
        <v>66</v>
      </c>
      <c r="F101" s="113" t="s">
        <v>102</v>
      </c>
      <c r="G101" s="113" t="s">
        <v>24</v>
      </c>
      <c r="H101" s="11">
        <v>52.98</v>
      </c>
      <c r="I101" s="12">
        <v>35.24</v>
      </c>
      <c r="J101" s="13">
        <v>41.58</v>
      </c>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row>
    <row r="102" spans="1:82" s="14" customFormat="1" ht="22.5" x14ac:dyDescent="0.25">
      <c r="A102" s="117"/>
      <c r="B102" s="131"/>
      <c r="C102" s="10" t="s">
        <v>21</v>
      </c>
      <c r="D102" s="119"/>
      <c r="E102" s="115"/>
      <c r="F102" s="115"/>
      <c r="G102" s="115"/>
      <c r="H102" s="11">
        <v>52.98</v>
      </c>
      <c r="I102" s="12">
        <v>39.15</v>
      </c>
      <c r="J102" s="13">
        <v>46.2</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row>
    <row r="103" spans="1:82" s="14" customFormat="1" ht="22.5" customHeight="1" x14ac:dyDescent="0.25">
      <c r="A103" s="116">
        <v>42034</v>
      </c>
      <c r="B103" s="129" t="s">
        <v>103</v>
      </c>
      <c r="C103" s="10" t="s">
        <v>104</v>
      </c>
      <c r="D103" s="118" t="s">
        <v>609</v>
      </c>
      <c r="E103" s="113" t="s">
        <v>66</v>
      </c>
      <c r="F103" s="113" t="s">
        <v>105</v>
      </c>
      <c r="G103" s="113" t="s">
        <v>24</v>
      </c>
      <c r="H103" s="11">
        <v>47.91</v>
      </c>
      <c r="I103" s="12">
        <v>47.91</v>
      </c>
      <c r="J103" s="13">
        <v>56.53</v>
      </c>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row>
    <row r="104" spans="1:82" s="14" customFormat="1" ht="22.5" x14ac:dyDescent="0.25">
      <c r="A104" s="117"/>
      <c r="B104" s="131"/>
      <c r="C104" s="10" t="s">
        <v>21</v>
      </c>
      <c r="D104" s="119"/>
      <c r="E104" s="115"/>
      <c r="F104" s="115"/>
      <c r="G104" s="115"/>
      <c r="H104" s="11">
        <v>47.91</v>
      </c>
      <c r="I104" s="12">
        <v>47.91</v>
      </c>
      <c r="J104" s="13">
        <v>56.53</v>
      </c>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row>
    <row r="105" spans="1:82" s="14" customFormat="1" ht="22.5" customHeight="1" x14ac:dyDescent="0.25">
      <c r="A105" s="116">
        <v>42034</v>
      </c>
      <c r="B105" s="129" t="s">
        <v>106</v>
      </c>
      <c r="C105" s="10" t="s">
        <v>104</v>
      </c>
      <c r="D105" s="118" t="s">
        <v>107</v>
      </c>
      <c r="E105" s="113" t="s">
        <v>66</v>
      </c>
      <c r="F105" s="113" t="s">
        <v>108</v>
      </c>
      <c r="G105" s="113" t="s">
        <v>24</v>
      </c>
      <c r="H105" s="11">
        <v>37.409999999999997</v>
      </c>
      <c r="I105" s="12">
        <v>22.48</v>
      </c>
      <c r="J105" s="13">
        <v>26.53</v>
      </c>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row>
    <row r="106" spans="1:82" s="14" customFormat="1" ht="22.5" x14ac:dyDescent="0.25">
      <c r="A106" s="117"/>
      <c r="B106" s="131"/>
      <c r="C106" s="10" t="s">
        <v>21</v>
      </c>
      <c r="D106" s="119"/>
      <c r="E106" s="115"/>
      <c r="F106" s="115"/>
      <c r="G106" s="115"/>
      <c r="H106" s="11">
        <v>37.409999999999997</v>
      </c>
      <c r="I106" s="12">
        <v>24.98</v>
      </c>
      <c r="J106" s="13">
        <v>29.48</v>
      </c>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row>
    <row r="107" spans="1:82" ht="22.5" customHeight="1" x14ac:dyDescent="0.25">
      <c r="A107" s="116">
        <v>41992</v>
      </c>
      <c r="B107" s="129" t="s">
        <v>109</v>
      </c>
      <c r="C107" s="10" t="s">
        <v>104</v>
      </c>
      <c r="D107" s="20"/>
      <c r="E107" s="113" t="s">
        <v>66</v>
      </c>
      <c r="F107" s="21" t="s">
        <v>105</v>
      </c>
      <c r="G107" s="113" t="s">
        <v>24</v>
      </c>
      <c r="H107" s="11">
        <v>22.48</v>
      </c>
      <c r="I107" s="12">
        <v>22.48</v>
      </c>
      <c r="J107" s="13">
        <v>26.53</v>
      </c>
    </row>
    <row r="108" spans="1:82" ht="22.5" x14ac:dyDescent="0.25">
      <c r="A108" s="121"/>
      <c r="B108" s="130"/>
      <c r="C108" s="10" t="s">
        <v>21</v>
      </c>
      <c r="D108" s="122" t="s">
        <v>110</v>
      </c>
      <c r="E108" s="114"/>
      <c r="F108" s="21"/>
      <c r="G108" s="115"/>
      <c r="H108" s="11">
        <v>24.77</v>
      </c>
      <c r="I108" s="12">
        <v>24.77</v>
      </c>
      <c r="J108" s="13">
        <v>29.23</v>
      </c>
    </row>
    <row r="109" spans="1:82" ht="22.5" x14ac:dyDescent="0.25">
      <c r="A109" s="121"/>
      <c r="B109" s="130"/>
      <c r="C109" s="10" t="s">
        <v>104</v>
      </c>
      <c r="D109" s="122"/>
      <c r="E109" s="114"/>
      <c r="F109" s="113" t="s">
        <v>138</v>
      </c>
      <c r="G109" s="113" t="s">
        <v>24</v>
      </c>
      <c r="H109" s="11">
        <v>22.76</v>
      </c>
      <c r="I109" s="12">
        <v>22.76</v>
      </c>
      <c r="J109" s="13">
        <v>26.86</v>
      </c>
    </row>
    <row r="110" spans="1:82" ht="22.5" x14ac:dyDescent="0.25">
      <c r="A110" s="121"/>
      <c r="B110" s="130"/>
      <c r="C110" s="10" t="s">
        <v>21</v>
      </c>
      <c r="D110" s="122"/>
      <c r="E110" s="114"/>
      <c r="F110" s="114"/>
      <c r="G110" s="115"/>
      <c r="H110" s="11">
        <v>25.08</v>
      </c>
      <c r="I110" s="12">
        <v>25.08</v>
      </c>
      <c r="J110" s="13">
        <v>29.59</v>
      </c>
    </row>
    <row r="111" spans="1:82" ht="22.5" x14ac:dyDescent="0.25">
      <c r="A111" s="121"/>
      <c r="B111" s="130"/>
      <c r="C111" s="10" t="s">
        <v>104</v>
      </c>
      <c r="D111" s="122"/>
      <c r="E111" s="114"/>
      <c r="F111" s="114"/>
      <c r="G111" s="113" t="s">
        <v>22</v>
      </c>
      <c r="H111" s="11">
        <v>4.9400000000000004</v>
      </c>
      <c r="I111" s="12" t="s">
        <v>20</v>
      </c>
      <c r="J111" s="13" t="s">
        <v>20</v>
      </c>
    </row>
    <row r="112" spans="1:82" ht="22.5" x14ac:dyDescent="0.25">
      <c r="A112" s="117"/>
      <c r="B112" s="131"/>
      <c r="C112" s="10" t="s">
        <v>21</v>
      </c>
      <c r="D112" s="119"/>
      <c r="E112" s="115"/>
      <c r="F112" s="115"/>
      <c r="G112" s="115"/>
      <c r="H112" s="11">
        <v>5.44</v>
      </c>
      <c r="I112" s="12" t="s">
        <v>20</v>
      </c>
      <c r="J112" s="13" t="s">
        <v>20</v>
      </c>
    </row>
    <row r="113" spans="1:10" ht="22.5" x14ac:dyDescent="0.25">
      <c r="A113" s="116">
        <v>41991</v>
      </c>
      <c r="B113" s="129" t="s">
        <v>112</v>
      </c>
      <c r="C113" s="10" t="s">
        <v>15</v>
      </c>
      <c r="D113" s="118" t="s">
        <v>113</v>
      </c>
      <c r="E113" s="113" t="s">
        <v>66</v>
      </c>
      <c r="F113" s="113" t="s">
        <v>114</v>
      </c>
      <c r="G113" s="113" t="s">
        <v>24</v>
      </c>
      <c r="H113" s="11">
        <v>54.95</v>
      </c>
      <c r="I113" s="12">
        <v>28.62</v>
      </c>
      <c r="J113" s="13">
        <v>33.770000000000003</v>
      </c>
    </row>
    <row r="114" spans="1:10" ht="22.5" x14ac:dyDescent="0.25">
      <c r="A114" s="117"/>
      <c r="B114" s="131"/>
      <c r="C114" s="10" t="s">
        <v>21</v>
      </c>
      <c r="D114" s="119"/>
      <c r="E114" s="115"/>
      <c r="F114" s="115"/>
      <c r="G114" s="115"/>
      <c r="H114" s="11">
        <v>56.07</v>
      </c>
      <c r="I114" s="12">
        <v>31.8</v>
      </c>
      <c r="J114" s="13">
        <v>37.520000000000003</v>
      </c>
    </row>
    <row r="115" spans="1:10" ht="22.5" customHeight="1" x14ac:dyDescent="0.25">
      <c r="A115" s="116">
        <v>41970</v>
      </c>
      <c r="B115" s="129" t="s">
        <v>115</v>
      </c>
      <c r="C115" s="10" t="s">
        <v>15</v>
      </c>
      <c r="D115" s="118" t="s">
        <v>116</v>
      </c>
      <c r="E115" s="113" t="s">
        <v>82</v>
      </c>
      <c r="F115" s="113" t="s">
        <v>105</v>
      </c>
      <c r="G115" s="113" t="s">
        <v>24</v>
      </c>
      <c r="H115" s="11">
        <v>46.38</v>
      </c>
      <c r="I115" s="12">
        <v>46.38</v>
      </c>
      <c r="J115" s="13">
        <v>54.73</v>
      </c>
    </row>
    <row r="116" spans="1:10" ht="22.5" x14ac:dyDescent="0.25">
      <c r="A116" s="117"/>
      <c r="B116" s="131"/>
      <c r="C116" s="10" t="s">
        <v>21</v>
      </c>
      <c r="D116" s="119"/>
      <c r="E116" s="115"/>
      <c r="F116" s="115"/>
      <c r="G116" s="115"/>
      <c r="H116" s="11">
        <v>48.21</v>
      </c>
      <c r="I116" s="12">
        <v>48.21</v>
      </c>
      <c r="J116" s="13">
        <v>56.89</v>
      </c>
    </row>
    <row r="117" spans="1:10" ht="22.5" x14ac:dyDescent="0.25">
      <c r="A117" s="116">
        <v>41970</v>
      </c>
      <c r="B117" s="129" t="s">
        <v>117</v>
      </c>
      <c r="C117" s="10" t="s">
        <v>15</v>
      </c>
      <c r="D117" s="118" t="s">
        <v>118</v>
      </c>
      <c r="E117" s="113" t="s">
        <v>66</v>
      </c>
      <c r="F117" s="113" t="s">
        <v>111</v>
      </c>
      <c r="G117" s="113" t="s">
        <v>24</v>
      </c>
      <c r="H117" s="11">
        <v>35.86</v>
      </c>
      <c r="I117" s="12">
        <v>35.86</v>
      </c>
      <c r="J117" s="13">
        <v>42.31</v>
      </c>
    </row>
    <row r="118" spans="1:10" ht="22.5" x14ac:dyDescent="0.25">
      <c r="A118" s="117"/>
      <c r="B118" s="131"/>
      <c r="C118" s="10" t="s">
        <v>21</v>
      </c>
      <c r="D118" s="119"/>
      <c r="E118" s="115"/>
      <c r="F118" s="115"/>
      <c r="G118" s="115"/>
      <c r="H118" s="11">
        <v>39.01</v>
      </c>
      <c r="I118" s="12">
        <v>39.01</v>
      </c>
      <c r="J118" s="13">
        <v>46.03</v>
      </c>
    </row>
    <row r="119" spans="1:10" ht="22.5" x14ac:dyDescent="0.25">
      <c r="A119" s="116">
        <v>41984</v>
      </c>
      <c r="B119" s="116" t="s">
        <v>119</v>
      </c>
      <c r="C119" s="10" t="s">
        <v>15</v>
      </c>
      <c r="D119" s="118" t="s">
        <v>578</v>
      </c>
      <c r="E119" s="113" t="s">
        <v>66</v>
      </c>
      <c r="F119" s="113" t="s">
        <v>120</v>
      </c>
      <c r="G119" s="113" t="s">
        <v>24</v>
      </c>
      <c r="H119" s="11">
        <v>29.96</v>
      </c>
      <c r="I119" s="12">
        <v>26.86</v>
      </c>
      <c r="J119" s="13">
        <v>31.7</v>
      </c>
    </row>
    <row r="120" spans="1:10" ht="22.5" x14ac:dyDescent="0.25">
      <c r="A120" s="121"/>
      <c r="B120" s="121"/>
      <c r="C120" s="10" t="s">
        <v>21</v>
      </c>
      <c r="D120" s="122"/>
      <c r="E120" s="114"/>
      <c r="F120" s="115"/>
      <c r="G120" s="115"/>
      <c r="H120" s="11">
        <v>33.020000000000003</v>
      </c>
      <c r="I120" s="12">
        <v>29.84</v>
      </c>
      <c r="J120" s="13">
        <v>35.21</v>
      </c>
    </row>
    <row r="121" spans="1:10" ht="22.5" x14ac:dyDescent="0.25">
      <c r="A121" s="121"/>
      <c r="B121" s="121"/>
      <c r="C121" s="10" t="s">
        <v>15</v>
      </c>
      <c r="D121" s="122"/>
      <c r="E121" s="114"/>
      <c r="F121" s="113" t="s">
        <v>121</v>
      </c>
      <c r="G121" s="113" t="s">
        <v>24</v>
      </c>
      <c r="H121" s="11">
        <v>47.03</v>
      </c>
      <c r="I121" s="12">
        <v>36.47</v>
      </c>
      <c r="J121" s="13">
        <v>43.03</v>
      </c>
    </row>
    <row r="122" spans="1:10" ht="22.5" x14ac:dyDescent="0.25">
      <c r="A122" s="117"/>
      <c r="B122" s="117"/>
      <c r="C122" s="10" t="s">
        <v>21</v>
      </c>
      <c r="D122" s="119"/>
      <c r="E122" s="115"/>
      <c r="F122" s="115"/>
      <c r="G122" s="115"/>
      <c r="H122" s="11">
        <v>51.84</v>
      </c>
      <c r="I122" s="12">
        <v>40.520000000000003</v>
      </c>
      <c r="J122" s="13">
        <v>47.81</v>
      </c>
    </row>
    <row r="123" spans="1:10" ht="22.5" x14ac:dyDescent="0.25">
      <c r="A123" s="116">
        <v>41984</v>
      </c>
      <c r="B123" s="129" t="s">
        <v>122</v>
      </c>
      <c r="C123" s="10" t="s">
        <v>15</v>
      </c>
      <c r="D123" s="118" t="s">
        <v>123</v>
      </c>
      <c r="E123" s="113" t="s">
        <v>66</v>
      </c>
      <c r="F123" s="113" t="s">
        <v>124</v>
      </c>
      <c r="G123" s="113" t="s">
        <v>24</v>
      </c>
      <c r="H123" s="11">
        <v>96.63</v>
      </c>
      <c r="I123" s="12" t="s">
        <v>20</v>
      </c>
      <c r="J123" s="11" t="s">
        <v>20</v>
      </c>
    </row>
    <row r="124" spans="1:10" ht="22.5" x14ac:dyDescent="0.25">
      <c r="A124" s="117"/>
      <c r="B124" s="131"/>
      <c r="C124" s="10" t="s">
        <v>21</v>
      </c>
      <c r="D124" s="119"/>
      <c r="E124" s="115"/>
      <c r="F124" s="115"/>
      <c r="G124" s="115"/>
      <c r="H124" s="11">
        <v>106.5</v>
      </c>
      <c r="I124" s="12" t="s">
        <v>20</v>
      </c>
      <c r="J124" s="11" t="s">
        <v>20</v>
      </c>
    </row>
    <row r="125" spans="1:10" ht="22.5" customHeight="1" x14ac:dyDescent="0.25">
      <c r="A125" s="116">
        <v>41991</v>
      </c>
      <c r="B125" s="129" t="s">
        <v>125</v>
      </c>
      <c r="C125" s="10" t="s">
        <v>15</v>
      </c>
      <c r="D125" s="118" t="s">
        <v>126</v>
      </c>
      <c r="E125" s="113" t="s">
        <v>66</v>
      </c>
      <c r="F125" s="113" t="s">
        <v>127</v>
      </c>
      <c r="G125" s="113" t="s">
        <v>24</v>
      </c>
      <c r="H125" s="11">
        <v>42.43</v>
      </c>
      <c r="I125" s="12">
        <v>30.91</v>
      </c>
      <c r="J125" s="13">
        <v>36.47</v>
      </c>
    </row>
    <row r="126" spans="1:10" ht="22.5" x14ac:dyDescent="0.25">
      <c r="A126" s="117"/>
      <c r="B126" s="131"/>
      <c r="C126" s="10" t="s">
        <v>21</v>
      </c>
      <c r="D126" s="119"/>
      <c r="E126" s="115"/>
      <c r="F126" s="115"/>
      <c r="G126" s="115"/>
      <c r="H126" s="11">
        <v>49.05</v>
      </c>
      <c r="I126" s="12">
        <v>34.340000000000003</v>
      </c>
      <c r="J126" s="13">
        <v>40.520000000000003</v>
      </c>
    </row>
    <row r="127" spans="1:10" ht="22.5" x14ac:dyDescent="0.25">
      <c r="A127" s="116">
        <v>41970</v>
      </c>
      <c r="B127" s="129" t="s">
        <v>128</v>
      </c>
      <c r="C127" s="10" t="s">
        <v>15</v>
      </c>
      <c r="D127" s="118" t="s">
        <v>129</v>
      </c>
      <c r="E127" s="19" t="s">
        <v>66</v>
      </c>
      <c r="F127" s="113" t="s">
        <v>130</v>
      </c>
      <c r="G127" s="113" t="s">
        <v>24</v>
      </c>
      <c r="H127" s="11">
        <v>25.37</v>
      </c>
      <c r="I127" s="12">
        <v>25.37</v>
      </c>
      <c r="J127" s="13">
        <v>29.94</v>
      </c>
    </row>
    <row r="128" spans="1:10" ht="22.5" x14ac:dyDescent="0.25">
      <c r="A128" s="117"/>
      <c r="B128" s="131"/>
      <c r="C128" s="10" t="s">
        <v>21</v>
      </c>
      <c r="D128" s="119"/>
      <c r="E128" s="22"/>
      <c r="F128" s="115"/>
      <c r="G128" s="115"/>
      <c r="H128" s="11">
        <v>27.65</v>
      </c>
      <c r="I128" s="12">
        <v>27.65</v>
      </c>
      <c r="J128" s="13">
        <v>32.630000000000003</v>
      </c>
    </row>
    <row r="129" spans="1:82" ht="22.5" customHeight="1" x14ac:dyDescent="0.25">
      <c r="A129" s="116">
        <v>41963</v>
      </c>
      <c r="B129" s="129" t="s">
        <v>131</v>
      </c>
      <c r="C129" s="10" t="s">
        <v>15</v>
      </c>
      <c r="D129" s="118" t="s">
        <v>132</v>
      </c>
      <c r="E129" s="113" t="s">
        <v>66</v>
      </c>
      <c r="F129" s="113" t="s">
        <v>133</v>
      </c>
      <c r="G129" s="113" t="s">
        <v>24</v>
      </c>
      <c r="H129" s="11">
        <v>32.54</v>
      </c>
      <c r="I129" s="12">
        <v>32.54</v>
      </c>
      <c r="J129" s="13">
        <v>38.4</v>
      </c>
    </row>
    <row r="130" spans="1:82" ht="22.5" x14ac:dyDescent="0.25">
      <c r="A130" s="117"/>
      <c r="B130" s="131"/>
      <c r="C130" s="10" t="s">
        <v>21</v>
      </c>
      <c r="D130" s="119"/>
      <c r="E130" s="115"/>
      <c r="F130" s="115"/>
      <c r="G130" s="115"/>
      <c r="H130" s="11">
        <v>35.85</v>
      </c>
      <c r="I130" s="12">
        <v>35.85</v>
      </c>
      <c r="J130" s="13">
        <v>42.3</v>
      </c>
    </row>
    <row r="131" spans="1:82" ht="22.5" customHeight="1" x14ac:dyDescent="0.25">
      <c r="A131" s="116">
        <v>41970</v>
      </c>
      <c r="B131" s="129" t="s">
        <v>134</v>
      </c>
      <c r="C131" s="10" t="s">
        <v>15</v>
      </c>
      <c r="D131" s="118" t="s">
        <v>135</v>
      </c>
      <c r="E131" s="113" t="s">
        <v>66</v>
      </c>
      <c r="F131" s="113" t="s">
        <v>67</v>
      </c>
      <c r="G131" s="113" t="s">
        <v>24</v>
      </c>
      <c r="H131" s="11">
        <v>41.01</v>
      </c>
      <c r="I131" s="12">
        <v>41.01</v>
      </c>
      <c r="J131" s="13">
        <v>48.39</v>
      </c>
    </row>
    <row r="132" spans="1:82" ht="22.5" x14ac:dyDescent="0.25">
      <c r="A132" s="117"/>
      <c r="B132" s="131"/>
      <c r="C132" s="10" t="s">
        <v>21</v>
      </c>
      <c r="D132" s="119"/>
      <c r="E132" s="115"/>
      <c r="F132" s="115"/>
      <c r="G132" s="115"/>
      <c r="H132" s="11">
        <v>44.61</v>
      </c>
      <c r="I132" s="12">
        <v>44.61</v>
      </c>
      <c r="J132" s="13">
        <v>52.64</v>
      </c>
    </row>
    <row r="133" spans="1:82" ht="22.5" x14ac:dyDescent="0.25">
      <c r="A133" s="133">
        <v>41976</v>
      </c>
      <c r="B133" s="129" t="s">
        <v>136</v>
      </c>
      <c r="C133" s="10" t="s">
        <v>15</v>
      </c>
      <c r="D133" s="118" t="s">
        <v>137</v>
      </c>
      <c r="E133" s="19" t="s">
        <v>66</v>
      </c>
      <c r="F133" s="113" t="s">
        <v>138</v>
      </c>
      <c r="G133" s="113" t="s">
        <v>24</v>
      </c>
      <c r="H133" s="11">
        <v>22.66</v>
      </c>
      <c r="I133" s="23" t="s">
        <v>20</v>
      </c>
      <c r="J133" s="24" t="s">
        <v>20</v>
      </c>
    </row>
    <row r="134" spans="1:82" ht="22.5" x14ac:dyDescent="0.25">
      <c r="A134" s="134"/>
      <c r="B134" s="131"/>
      <c r="C134" s="10" t="s">
        <v>21</v>
      </c>
      <c r="D134" s="119"/>
      <c r="E134" s="22"/>
      <c r="F134" s="115"/>
      <c r="G134" s="115"/>
      <c r="H134" s="11">
        <v>24.97</v>
      </c>
      <c r="I134" s="23" t="s">
        <v>20</v>
      </c>
      <c r="J134" s="24" t="s">
        <v>20</v>
      </c>
    </row>
    <row r="135" spans="1:82" s="14" customFormat="1" ht="22.5" x14ac:dyDescent="0.25">
      <c r="A135" s="133">
        <v>41970</v>
      </c>
      <c r="B135" s="129" t="s">
        <v>139</v>
      </c>
      <c r="C135" s="10" t="s">
        <v>15</v>
      </c>
      <c r="D135" s="118" t="s">
        <v>140</v>
      </c>
      <c r="E135" s="25" t="s">
        <v>66</v>
      </c>
      <c r="F135" s="26" t="s">
        <v>127</v>
      </c>
      <c r="G135" s="25" t="s">
        <v>24</v>
      </c>
      <c r="H135" s="13">
        <v>26.82</v>
      </c>
      <c r="I135" s="27">
        <v>26.82</v>
      </c>
      <c r="J135" s="13">
        <v>31.65</v>
      </c>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row>
    <row r="136" spans="1:82" s="14" customFormat="1" ht="21.75" customHeight="1" x14ac:dyDescent="0.25">
      <c r="A136" s="139"/>
      <c r="B136" s="132"/>
      <c r="C136" s="10" t="s">
        <v>21</v>
      </c>
      <c r="D136" s="119"/>
      <c r="E136" s="21"/>
      <c r="F136" s="21"/>
      <c r="G136" s="21"/>
      <c r="H136" s="13">
        <v>29.8</v>
      </c>
      <c r="I136" s="27">
        <v>29.8</v>
      </c>
      <c r="J136" s="13">
        <v>35.159999999999997</v>
      </c>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row>
    <row r="137" spans="1:82" s="14" customFormat="1" ht="21.75" customHeight="1" x14ac:dyDescent="0.25">
      <c r="A137" s="133">
        <v>42003</v>
      </c>
      <c r="B137" s="129" t="s">
        <v>141</v>
      </c>
      <c r="C137" s="10" t="s">
        <v>15</v>
      </c>
      <c r="D137" s="118" t="s">
        <v>142</v>
      </c>
      <c r="E137" s="113" t="s">
        <v>66</v>
      </c>
      <c r="F137" s="120" t="s">
        <v>120</v>
      </c>
      <c r="G137" s="113" t="s">
        <v>24</v>
      </c>
      <c r="H137" s="13">
        <v>22.48</v>
      </c>
      <c r="I137" s="27">
        <v>22.48</v>
      </c>
      <c r="J137" s="13">
        <v>26.53</v>
      </c>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row>
    <row r="138" spans="1:82" s="14" customFormat="1" ht="21.75" customHeight="1" x14ac:dyDescent="0.25">
      <c r="A138" s="138"/>
      <c r="B138" s="140"/>
      <c r="C138" s="10" t="s">
        <v>21</v>
      </c>
      <c r="D138" s="122"/>
      <c r="E138" s="140"/>
      <c r="F138" s="141"/>
      <c r="G138" s="132"/>
      <c r="H138" s="13">
        <v>24.77</v>
      </c>
      <c r="I138" s="27">
        <v>24.77</v>
      </c>
      <c r="J138" s="13">
        <v>29.23</v>
      </c>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row>
    <row r="139" spans="1:82" s="14" customFormat="1" ht="32.25" customHeight="1" x14ac:dyDescent="0.25">
      <c r="A139" s="138"/>
      <c r="B139" s="140"/>
      <c r="C139" s="10" t="s">
        <v>15</v>
      </c>
      <c r="D139" s="122"/>
      <c r="E139" s="140"/>
      <c r="F139" s="113" t="s">
        <v>610</v>
      </c>
      <c r="G139" s="28" t="s">
        <v>24</v>
      </c>
      <c r="H139" s="13">
        <v>22.48</v>
      </c>
      <c r="I139" s="27">
        <v>22.48</v>
      </c>
      <c r="J139" s="13">
        <v>26.53</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row>
    <row r="140" spans="1:82" s="14" customFormat="1" ht="32.25" customHeight="1" x14ac:dyDescent="0.25">
      <c r="A140" s="138"/>
      <c r="B140" s="140"/>
      <c r="C140" s="10" t="s">
        <v>21</v>
      </c>
      <c r="D140" s="122"/>
      <c r="E140" s="140"/>
      <c r="F140" s="132"/>
      <c r="G140" s="28" t="s">
        <v>24</v>
      </c>
      <c r="H140" s="13">
        <v>24.77</v>
      </c>
      <c r="I140" s="27">
        <v>24.77</v>
      </c>
      <c r="J140" s="13">
        <v>29.23</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row>
    <row r="141" spans="1:82" s="14" customFormat="1" ht="43.5" customHeight="1" x14ac:dyDescent="0.25">
      <c r="A141" s="138"/>
      <c r="B141" s="140"/>
      <c r="C141" s="10" t="s">
        <v>15</v>
      </c>
      <c r="D141" s="122"/>
      <c r="E141" s="140"/>
      <c r="F141" s="113" t="s">
        <v>611</v>
      </c>
      <c r="G141" s="113" t="s">
        <v>22</v>
      </c>
      <c r="H141" s="13">
        <v>5.82</v>
      </c>
      <c r="I141" s="27" t="s">
        <v>20</v>
      </c>
      <c r="J141" s="13" t="s">
        <v>20</v>
      </c>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row>
    <row r="142" spans="1:82" s="14" customFormat="1" ht="42.75" customHeight="1" x14ac:dyDescent="0.25">
      <c r="A142" s="138"/>
      <c r="B142" s="140"/>
      <c r="C142" s="10" t="s">
        <v>21</v>
      </c>
      <c r="D142" s="122"/>
      <c r="E142" s="140"/>
      <c r="F142" s="132"/>
      <c r="G142" s="132"/>
      <c r="H142" s="13">
        <v>6.41</v>
      </c>
      <c r="I142" s="27" t="s">
        <v>20</v>
      </c>
      <c r="J142" s="13" t="s">
        <v>20</v>
      </c>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row>
    <row r="143" spans="1:82" s="14" customFormat="1" ht="27" customHeight="1" x14ac:dyDescent="0.25">
      <c r="A143" s="138"/>
      <c r="B143" s="140"/>
      <c r="C143" s="10" t="s">
        <v>15</v>
      </c>
      <c r="D143" s="122"/>
      <c r="E143" s="140"/>
      <c r="F143" s="113" t="s">
        <v>612</v>
      </c>
      <c r="G143" s="113" t="s">
        <v>22</v>
      </c>
      <c r="H143" s="13">
        <v>4.49</v>
      </c>
      <c r="I143" s="27" t="s">
        <v>20</v>
      </c>
      <c r="J143" s="13" t="s">
        <v>20</v>
      </c>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row>
    <row r="144" spans="1:82" s="14" customFormat="1" ht="30.75" customHeight="1" x14ac:dyDescent="0.25">
      <c r="A144" s="139"/>
      <c r="B144" s="132"/>
      <c r="C144" s="10" t="s">
        <v>21</v>
      </c>
      <c r="D144" s="119"/>
      <c r="E144" s="132"/>
      <c r="F144" s="132"/>
      <c r="G144" s="132"/>
      <c r="H144" s="13">
        <v>4.9400000000000004</v>
      </c>
      <c r="I144" s="27" t="s">
        <v>20</v>
      </c>
      <c r="J144" s="13" t="s">
        <v>20</v>
      </c>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row>
    <row r="145" spans="1:83" s="2" customFormat="1" ht="21.75" customHeight="1" x14ac:dyDescent="0.25">
      <c r="A145" s="133">
        <v>41970</v>
      </c>
      <c r="B145" s="129" t="s">
        <v>143</v>
      </c>
      <c r="C145" s="10" t="s">
        <v>15</v>
      </c>
      <c r="D145" s="118" t="s">
        <v>144</v>
      </c>
      <c r="E145" s="21" t="s">
        <v>66</v>
      </c>
      <c r="F145" s="113" t="s">
        <v>105</v>
      </c>
      <c r="G145" s="113" t="s">
        <v>145</v>
      </c>
      <c r="H145" s="11">
        <v>8.02</v>
      </c>
      <c r="I145" s="23" t="s">
        <v>20</v>
      </c>
      <c r="J145" s="24" t="s">
        <v>20</v>
      </c>
    </row>
    <row r="146" spans="1:83" s="2" customFormat="1" ht="23.25" customHeight="1" x14ac:dyDescent="0.25">
      <c r="A146" s="134"/>
      <c r="B146" s="131"/>
      <c r="C146" s="10" t="s">
        <v>21</v>
      </c>
      <c r="D146" s="119"/>
      <c r="E146" s="21"/>
      <c r="F146" s="115"/>
      <c r="G146" s="115"/>
      <c r="H146" s="11">
        <v>8.84</v>
      </c>
      <c r="I146" s="23" t="s">
        <v>20</v>
      </c>
      <c r="J146" s="24" t="s">
        <v>20</v>
      </c>
    </row>
    <row r="147" spans="1:83" s="14" customFormat="1" ht="24.75" customHeight="1" x14ac:dyDescent="0.25">
      <c r="A147" s="133">
        <v>42034</v>
      </c>
      <c r="B147" s="113" t="s">
        <v>606</v>
      </c>
      <c r="C147" s="33" t="s">
        <v>95</v>
      </c>
      <c r="D147" s="118" t="s">
        <v>607</v>
      </c>
      <c r="E147" s="113" t="s">
        <v>66</v>
      </c>
      <c r="F147" s="113" t="s">
        <v>612</v>
      </c>
      <c r="G147" s="113" t="s">
        <v>24</v>
      </c>
      <c r="H147" s="13">
        <v>59.4</v>
      </c>
      <c r="I147" s="27" t="s">
        <v>20</v>
      </c>
      <c r="J147" s="13" t="s">
        <v>20</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row>
    <row r="148" spans="1:83" s="14" customFormat="1" ht="22.5" x14ac:dyDescent="0.25">
      <c r="A148" s="169"/>
      <c r="B148" s="114"/>
      <c r="C148" s="33" t="s">
        <v>21</v>
      </c>
      <c r="D148" s="122"/>
      <c r="E148" s="114"/>
      <c r="F148" s="114"/>
      <c r="G148" s="135"/>
      <c r="H148" s="13">
        <v>59.4</v>
      </c>
      <c r="I148" s="27" t="s">
        <v>20</v>
      </c>
      <c r="J148" s="13" t="s">
        <v>20</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row>
    <row r="149" spans="1:83" s="14" customFormat="1" ht="24.75" customHeight="1" x14ac:dyDescent="0.25">
      <c r="A149" s="169"/>
      <c r="B149" s="114"/>
      <c r="C149" s="106" t="s">
        <v>95</v>
      </c>
      <c r="D149" s="122"/>
      <c r="E149" s="114"/>
      <c r="F149" s="114"/>
      <c r="G149" s="113" t="s">
        <v>22</v>
      </c>
      <c r="H149" s="13">
        <v>11.51</v>
      </c>
      <c r="I149" s="27" t="s">
        <v>20</v>
      </c>
      <c r="J149" s="13" t="s">
        <v>20</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row>
    <row r="150" spans="1:83" s="14" customFormat="1" ht="22.5" x14ac:dyDescent="0.25">
      <c r="A150" s="134"/>
      <c r="B150" s="115"/>
      <c r="C150" s="106" t="s">
        <v>21</v>
      </c>
      <c r="D150" s="119"/>
      <c r="E150" s="115"/>
      <c r="F150" s="115"/>
      <c r="G150" s="135"/>
      <c r="H150" s="13">
        <v>12.68</v>
      </c>
      <c r="I150" s="27" t="s">
        <v>20</v>
      </c>
      <c r="J150" s="13" t="s">
        <v>20</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row>
    <row r="151" spans="1:83" s="14" customFormat="1" ht="24.75" customHeight="1" x14ac:dyDescent="0.25">
      <c r="A151" s="133">
        <v>41976</v>
      </c>
      <c r="B151" s="113" t="s">
        <v>582</v>
      </c>
      <c r="C151" s="106" t="s">
        <v>15</v>
      </c>
      <c r="D151" s="167" t="s">
        <v>583</v>
      </c>
      <c r="E151" s="113" t="s">
        <v>66</v>
      </c>
      <c r="F151" s="113" t="s">
        <v>584</v>
      </c>
      <c r="G151" s="113" t="s">
        <v>19</v>
      </c>
      <c r="H151" s="13">
        <v>0.89</v>
      </c>
      <c r="I151" s="27" t="s">
        <v>20</v>
      </c>
      <c r="J151" s="13" t="s">
        <v>20</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row>
    <row r="152" spans="1:83" s="14" customFormat="1" ht="22.5" x14ac:dyDescent="0.25">
      <c r="A152" s="165"/>
      <c r="B152" s="166"/>
      <c r="C152" s="106" t="s">
        <v>21</v>
      </c>
      <c r="D152" s="168"/>
      <c r="E152" s="135"/>
      <c r="F152" s="135"/>
      <c r="G152" s="135"/>
      <c r="H152" s="13">
        <v>0.95</v>
      </c>
      <c r="I152" s="27" t="s">
        <v>20</v>
      </c>
      <c r="J152" s="13" t="s">
        <v>20</v>
      </c>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row>
    <row r="153" spans="1:83" ht="22.5" x14ac:dyDescent="0.25">
      <c r="A153" s="116">
        <v>41963</v>
      </c>
      <c r="B153" s="116" t="s">
        <v>146</v>
      </c>
      <c r="C153" s="33" t="s">
        <v>15</v>
      </c>
      <c r="D153" s="118" t="s">
        <v>147</v>
      </c>
      <c r="E153" s="113" t="s">
        <v>148</v>
      </c>
      <c r="F153" s="113" t="s">
        <v>149</v>
      </c>
      <c r="G153" s="113" t="s">
        <v>24</v>
      </c>
      <c r="H153" s="11">
        <v>4.75</v>
      </c>
      <c r="I153" s="12" t="s">
        <v>48</v>
      </c>
      <c r="J153" s="13" t="s">
        <v>48</v>
      </c>
    </row>
    <row r="154" spans="1:83" ht="22.5" x14ac:dyDescent="0.25">
      <c r="A154" s="117"/>
      <c r="B154" s="117"/>
      <c r="C154" s="33" t="s">
        <v>21</v>
      </c>
      <c r="D154" s="119"/>
      <c r="E154" s="115"/>
      <c r="F154" s="115"/>
      <c r="G154" s="115"/>
      <c r="H154" s="11">
        <v>5.24</v>
      </c>
      <c r="I154" s="12" t="s">
        <v>48</v>
      </c>
      <c r="J154" s="13" t="s">
        <v>48</v>
      </c>
    </row>
    <row r="155" spans="1:83" ht="22.5" customHeight="1" x14ac:dyDescent="0.25">
      <c r="A155" s="116">
        <v>41963</v>
      </c>
      <c r="B155" s="129" t="s">
        <v>150</v>
      </c>
      <c r="C155" s="10" t="s">
        <v>15</v>
      </c>
      <c r="D155" s="118" t="s">
        <v>151</v>
      </c>
      <c r="E155" s="113" t="s">
        <v>148</v>
      </c>
      <c r="F155" s="113" t="s">
        <v>152</v>
      </c>
      <c r="G155" s="113" t="s">
        <v>24</v>
      </c>
      <c r="H155" s="11">
        <v>9.3699999999999992</v>
      </c>
      <c r="I155" s="12" t="s">
        <v>20</v>
      </c>
      <c r="J155" s="11" t="s">
        <v>20</v>
      </c>
    </row>
    <row r="156" spans="1:83" ht="22.5" x14ac:dyDescent="0.25">
      <c r="A156" s="117"/>
      <c r="B156" s="131"/>
      <c r="C156" s="10" t="s">
        <v>21</v>
      </c>
      <c r="D156" s="119"/>
      <c r="E156" s="115"/>
      <c r="F156" s="115"/>
      <c r="G156" s="115"/>
      <c r="H156" s="11">
        <v>10.33</v>
      </c>
      <c r="I156" s="12" t="s">
        <v>20</v>
      </c>
      <c r="J156" s="11" t="s">
        <v>20</v>
      </c>
    </row>
    <row r="157" spans="1:83" ht="22.5" x14ac:dyDescent="0.25">
      <c r="A157" s="116">
        <v>41976</v>
      </c>
      <c r="B157" s="129" t="s">
        <v>153</v>
      </c>
      <c r="C157" s="10" t="s">
        <v>15</v>
      </c>
      <c r="D157" s="118" t="s">
        <v>154</v>
      </c>
      <c r="E157" s="113" t="s">
        <v>148</v>
      </c>
      <c r="F157" s="113" t="s">
        <v>155</v>
      </c>
      <c r="G157" s="113" t="s">
        <v>24</v>
      </c>
      <c r="H157" s="11">
        <v>36.44</v>
      </c>
      <c r="I157" s="12" t="s">
        <v>20</v>
      </c>
      <c r="J157" s="11" t="s">
        <v>20</v>
      </c>
    </row>
    <row r="158" spans="1:83" ht="22.5" x14ac:dyDescent="0.25">
      <c r="A158" s="117"/>
      <c r="B158" s="131"/>
      <c r="C158" s="10" t="s">
        <v>21</v>
      </c>
      <c r="D158" s="119"/>
      <c r="E158" s="115"/>
      <c r="F158" s="115"/>
      <c r="G158" s="115"/>
      <c r="H158" s="11">
        <v>40.159999999999997</v>
      </c>
      <c r="I158" s="12" t="s">
        <v>20</v>
      </c>
      <c r="J158" s="11" t="s">
        <v>20</v>
      </c>
    </row>
    <row r="159" spans="1:83" ht="22.5" x14ac:dyDescent="0.25">
      <c r="A159" s="116">
        <v>41963</v>
      </c>
      <c r="B159" s="129" t="s">
        <v>156</v>
      </c>
      <c r="C159" s="10" t="s">
        <v>15</v>
      </c>
      <c r="D159" s="118" t="s">
        <v>157</v>
      </c>
      <c r="E159" s="113" t="s">
        <v>148</v>
      </c>
      <c r="F159" s="113" t="s">
        <v>158</v>
      </c>
      <c r="G159" s="113" t="s">
        <v>24</v>
      </c>
      <c r="H159" s="11">
        <v>8.36</v>
      </c>
      <c r="I159" s="12" t="s">
        <v>20</v>
      </c>
      <c r="J159" s="11" t="s">
        <v>20</v>
      </c>
    </row>
    <row r="160" spans="1:83" ht="22.5" x14ac:dyDescent="0.25">
      <c r="A160" s="117"/>
      <c r="B160" s="131"/>
      <c r="C160" s="10" t="s">
        <v>21</v>
      </c>
      <c r="D160" s="119"/>
      <c r="E160" s="115"/>
      <c r="F160" s="115"/>
      <c r="G160" s="115"/>
      <c r="H160" s="11">
        <v>9.2100000000000009</v>
      </c>
      <c r="I160" s="12" t="s">
        <v>20</v>
      </c>
      <c r="J160" s="11" t="s">
        <v>20</v>
      </c>
    </row>
    <row r="161" spans="1:10" ht="22.5" x14ac:dyDescent="0.25">
      <c r="A161" s="116">
        <v>41992</v>
      </c>
      <c r="B161" s="129" t="s">
        <v>159</v>
      </c>
      <c r="C161" s="10" t="s">
        <v>15</v>
      </c>
      <c r="D161" s="118" t="s">
        <v>160</v>
      </c>
      <c r="E161" s="113" t="s">
        <v>148</v>
      </c>
      <c r="F161" s="113" t="s">
        <v>155</v>
      </c>
      <c r="G161" s="113" t="s">
        <v>24</v>
      </c>
      <c r="H161" s="11">
        <v>20.59</v>
      </c>
      <c r="I161" s="12">
        <v>20.59</v>
      </c>
      <c r="J161" s="13">
        <v>24.3</v>
      </c>
    </row>
    <row r="162" spans="1:10" ht="22.5" x14ac:dyDescent="0.25">
      <c r="A162" s="117"/>
      <c r="B162" s="131"/>
      <c r="C162" s="10" t="s">
        <v>21</v>
      </c>
      <c r="D162" s="119"/>
      <c r="E162" s="115"/>
      <c r="F162" s="115"/>
      <c r="G162" s="115"/>
      <c r="H162" s="11">
        <v>22.69</v>
      </c>
      <c r="I162" s="12">
        <v>22.69</v>
      </c>
      <c r="J162" s="13">
        <v>26.77</v>
      </c>
    </row>
    <row r="163" spans="1:10" ht="22.5" customHeight="1" x14ac:dyDescent="0.25">
      <c r="A163" s="116">
        <v>41984</v>
      </c>
      <c r="B163" s="129" t="s">
        <v>161</v>
      </c>
      <c r="C163" s="10" t="s">
        <v>15</v>
      </c>
      <c r="D163" s="118" t="s">
        <v>162</v>
      </c>
      <c r="E163" s="113" t="s">
        <v>148</v>
      </c>
      <c r="F163" s="113" t="s">
        <v>163</v>
      </c>
      <c r="G163" s="113" t="s">
        <v>24</v>
      </c>
      <c r="H163" s="11">
        <v>13.01</v>
      </c>
      <c r="I163" s="12" t="s">
        <v>20</v>
      </c>
      <c r="J163" s="13" t="s">
        <v>20</v>
      </c>
    </row>
    <row r="164" spans="1:10" ht="22.5" x14ac:dyDescent="0.25">
      <c r="A164" s="117"/>
      <c r="B164" s="131"/>
      <c r="C164" s="10" t="s">
        <v>21</v>
      </c>
      <c r="D164" s="119"/>
      <c r="E164" s="115"/>
      <c r="F164" s="115"/>
      <c r="G164" s="115"/>
      <c r="H164" s="11">
        <v>14.59</v>
      </c>
      <c r="I164" s="12" t="s">
        <v>20</v>
      </c>
      <c r="J164" s="13" t="s">
        <v>20</v>
      </c>
    </row>
    <row r="165" spans="1:10" ht="22.5" customHeight="1" x14ac:dyDescent="0.25">
      <c r="A165" s="116">
        <v>41963</v>
      </c>
      <c r="B165" s="129" t="s">
        <v>164</v>
      </c>
      <c r="C165" s="10" t="s">
        <v>15</v>
      </c>
      <c r="D165" s="118" t="s">
        <v>631</v>
      </c>
      <c r="E165" s="113" t="s">
        <v>148</v>
      </c>
      <c r="F165" s="113" t="s">
        <v>158</v>
      </c>
      <c r="G165" s="113" t="s">
        <v>24</v>
      </c>
      <c r="H165" s="11">
        <v>10.75</v>
      </c>
      <c r="I165" s="12" t="s">
        <v>20</v>
      </c>
      <c r="J165" s="13" t="s">
        <v>20</v>
      </c>
    </row>
    <row r="166" spans="1:10" ht="22.5" x14ac:dyDescent="0.25">
      <c r="A166" s="117"/>
      <c r="B166" s="131"/>
      <c r="C166" s="10" t="s">
        <v>21</v>
      </c>
      <c r="D166" s="119"/>
      <c r="E166" s="115"/>
      <c r="F166" s="115"/>
      <c r="G166" s="115"/>
      <c r="H166" s="11">
        <v>10.75</v>
      </c>
      <c r="I166" s="12" t="s">
        <v>20</v>
      </c>
      <c r="J166" s="13" t="s">
        <v>20</v>
      </c>
    </row>
    <row r="167" spans="1:10" ht="33.75" customHeight="1" x14ac:dyDescent="0.25">
      <c r="A167" s="116">
        <v>41976</v>
      </c>
      <c r="B167" s="129" t="s">
        <v>165</v>
      </c>
      <c r="C167" s="10" t="s">
        <v>15</v>
      </c>
      <c r="D167" s="118" t="s">
        <v>166</v>
      </c>
      <c r="E167" s="113" t="s">
        <v>148</v>
      </c>
      <c r="F167" s="136" t="s">
        <v>167</v>
      </c>
      <c r="G167" s="113" t="s">
        <v>24</v>
      </c>
      <c r="H167" s="11">
        <v>26.69</v>
      </c>
      <c r="I167" s="12">
        <v>26.69</v>
      </c>
      <c r="J167" s="13">
        <v>31.49</v>
      </c>
    </row>
    <row r="168" spans="1:10" ht="68.25" customHeight="1" x14ac:dyDescent="0.25">
      <c r="A168" s="117"/>
      <c r="B168" s="131"/>
      <c r="C168" s="10" t="s">
        <v>21</v>
      </c>
      <c r="D168" s="119"/>
      <c r="E168" s="115"/>
      <c r="F168" s="137"/>
      <c r="G168" s="115"/>
      <c r="H168" s="11">
        <v>28.56</v>
      </c>
      <c r="I168" s="12">
        <v>28.56</v>
      </c>
      <c r="J168" s="13">
        <v>33.700000000000003</v>
      </c>
    </row>
    <row r="169" spans="1:10" ht="22.5" x14ac:dyDescent="0.25">
      <c r="A169" s="116">
        <v>41970</v>
      </c>
      <c r="B169" s="129" t="s">
        <v>168</v>
      </c>
      <c r="C169" s="10" t="s">
        <v>15</v>
      </c>
      <c r="D169" s="118" t="s">
        <v>169</v>
      </c>
      <c r="E169" s="113" t="s">
        <v>148</v>
      </c>
      <c r="F169" s="113" t="s">
        <v>170</v>
      </c>
      <c r="G169" s="113" t="s">
        <v>24</v>
      </c>
      <c r="H169" s="11">
        <v>14.75</v>
      </c>
      <c r="I169" s="12" t="s">
        <v>20</v>
      </c>
      <c r="J169" s="13" t="s">
        <v>20</v>
      </c>
    </row>
    <row r="170" spans="1:10" ht="22.5" x14ac:dyDescent="0.25">
      <c r="A170" s="117"/>
      <c r="B170" s="131"/>
      <c r="C170" s="10" t="s">
        <v>21</v>
      </c>
      <c r="D170" s="119"/>
      <c r="E170" s="115"/>
      <c r="F170" s="115"/>
      <c r="G170" s="115"/>
      <c r="H170" s="11">
        <v>15.32</v>
      </c>
      <c r="I170" s="12" t="s">
        <v>20</v>
      </c>
      <c r="J170" s="13" t="s">
        <v>20</v>
      </c>
    </row>
    <row r="171" spans="1:10" ht="22.5" customHeight="1" x14ac:dyDescent="0.25">
      <c r="A171" s="116">
        <v>41963</v>
      </c>
      <c r="B171" s="129" t="s">
        <v>171</v>
      </c>
      <c r="C171" s="10" t="s">
        <v>15</v>
      </c>
      <c r="D171" s="118" t="s">
        <v>172</v>
      </c>
      <c r="E171" s="113" t="s">
        <v>148</v>
      </c>
      <c r="F171" s="113" t="s">
        <v>173</v>
      </c>
      <c r="G171" s="113" t="s">
        <v>24</v>
      </c>
      <c r="H171" s="11">
        <v>11.79</v>
      </c>
      <c r="I171" s="12" t="s">
        <v>20</v>
      </c>
      <c r="J171" s="11" t="s">
        <v>20</v>
      </c>
    </row>
    <row r="172" spans="1:10" ht="22.5" x14ac:dyDescent="0.25">
      <c r="A172" s="117"/>
      <c r="B172" s="131"/>
      <c r="C172" s="10" t="s">
        <v>21</v>
      </c>
      <c r="D172" s="119"/>
      <c r="E172" s="115"/>
      <c r="F172" s="115"/>
      <c r="G172" s="115"/>
      <c r="H172" s="11">
        <v>12.99</v>
      </c>
      <c r="I172" s="12" t="s">
        <v>20</v>
      </c>
      <c r="J172" s="11" t="s">
        <v>20</v>
      </c>
    </row>
    <row r="173" spans="1:10" ht="22.5" customHeight="1" x14ac:dyDescent="0.25">
      <c r="A173" s="116">
        <v>41970</v>
      </c>
      <c r="B173" s="129" t="s">
        <v>174</v>
      </c>
      <c r="C173" s="10" t="s">
        <v>15</v>
      </c>
      <c r="D173" s="118" t="s">
        <v>175</v>
      </c>
      <c r="E173" s="113" t="s">
        <v>148</v>
      </c>
      <c r="F173" s="113" t="s">
        <v>170</v>
      </c>
      <c r="G173" s="113" t="s">
        <v>24</v>
      </c>
      <c r="H173" s="11">
        <v>32.299999999999997</v>
      </c>
      <c r="I173" s="12">
        <v>32.299999999999997</v>
      </c>
      <c r="J173" s="13">
        <v>38.11</v>
      </c>
    </row>
    <row r="174" spans="1:10" ht="22.5" x14ac:dyDescent="0.25">
      <c r="A174" s="117"/>
      <c r="B174" s="131"/>
      <c r="C174" s="10" t="s">
        <v>21</v>
      </c>
      <c r="D174" s="119"/>
      <c r="E174" s="115"/>
      <c r="F174" s="115"/>
      <c r="G174" s="115"/>
      <c r="H174" s="11">
        <v>35.590000000000003</v>
      </c>
      <c r="I174" s="12">
        <v>35.590000000000003</v>
      </c>
      <c r="J174" s="13">
        <v>41.99</v>
      </c>
    </row>
    <row r="175" spans="1:10" ht="22.5" customHeight="1" x14ac:dyDescent="0.25">
      <c r="A175" s="116">
        <v>41963</v>
      </c>
      <c r="B175" s="116" t="s">
        <v>176</v>
      </c>
      <c r="C175" s="10" t="s">
        <v>15</v>
      </c>
      <c r="D175" s="118" t="s">
        <v>177</v>
      </c>
      <c r="E175" s="113" t="s">
        <v>148</v>
      </c>
      <c r="F175" s="113" t="s">
        <v>149</v>
      </c>
      <c r="G175" s="113" t="s">
        <v>24</v>
      </c>
      <c r="H175" s="11">
        <v>13.06</v>
      </c>
      <c r="I175" s="12">
        <v>13.06</v>
      </c>
      <c r="J175" s="13">
        <v>15.41</v>
      </c>
    </row>
    <row r="176" spans="1:10" ht="22.5" x14ac:dyDescent="0.25">
      <c r="A176" s="117"/>
      <c r="B176" s="117"/>
      <c r="C176" s="10" t="s">
        <v>21</v>
      </c>
      <c r="D176" s="119"/>
      <c r="E176" s="115"/>
      <c r="F176" s="115"/>
      <c r="G176" s="115"/>
      <c r="H176" s="11">
        <v>14.4</v>
      </c>
      <c r="I176" s="12">
        <v>14.4</v>
      </c>
      <c r="J176" s="13">
        <v>16.989999999999998</v>
      </c>
    </row>
    <row r="177" spans="1:82" ht="22.5" customHeight="1" x14ac:dyDescent="0.25">
      <c r="A177" s="116">
        <v>41970</v>
      </c>
      <c r="B177" s="129" t="s">
        <v>178</v>
      </c>
      <c r="C177" s="10" t="s">
        <v>15</v>
      </c>
      <c r="D177" s="118" t="s">
        <v>179</v>
      </c>
      <c r="E177" s="113" t="s">
        <v>180</v>
      </c>
      <c r="F177" s="113" t="s">
        <v>181</v>
      </c>
      <c r="G177" s="113" t="s">
        <v>24</v>
      </c>
      <c r="H177" s="11">
        <v>29.32</v>
      </c>
      <c r="I177" s="12" t="s">
        <v>20</v>
      </c>
      <c r="J177" s="13" t="s">
        <v>20</v>
      </c>
    </row>
    <row r="178" spans="1:82" ht="22.5" x14ac:dyDescent="0.25">
      <c r="A178" s="117"/>
      <c r="B178" s="131"/>
      <c r="C178" s="10" t="s">
        <v>21</v>
      </c>
      <c r="D178" s="119"/>
      <c r="E178" s="115"/>
      <c r="F178" s="115"/>
      <c r="G178" s="115"/>
      <c r="H178" s="11">
        <v>30.36</v>
      </c>
      <c r="I178" s="12" t="s">
        <v>20</v>
      </c>
      <c r="J178" s="13" t="s">
        <v>20</v>
      </c>
    </row>
    <row r="179" spans="1:82" s="14" customFormat="1" ht="22.5" customHeight="1" x14ac:dyDescent="0.25">
      <c r="A179" s="116">
        <v>41976</v>
      </c>
      <c r="B179" s="129" t="s">
        <v>182</v>
      </c>
      <c r="C179" s="10" t="s">
        <v>15</v>
      </c>
      <c r="D179" s="118" t="s">
        <v>183</v>
      </c>
      <c r="E179" s="113" t="s">
        <v>180</v>
      </c>
      <c r="F179" s="113" t="s">
        <v>184</v>
      </c>
      <c r="G179" s="113" t="s">
        <v>24</v>
      </c>
      <c r="H179" s="11">
        <v>16.62</v>
      </c>
      <c r="I179" s="12" t="s">
        <v>20</v>
      </c>
      <c r="J179" s="13" t="s">
        <v>20</v>
      </c>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row>
    <row r="180" spans="1:82" s="14" customFormat="1" ht="22.5" x14ac:dyDescent="0.25">
      <c r="A180" s="117"/>
      <c r="B180" s="131"/>
      <c r="C180" s="10" t="s">
        <v>21</v>
      </c>
      <c r="D180" s="119"/>
      <c r="E180" s="115"/>
      <c r="F180" s="115"/>
      <c r="G180" s="115"/>
      <c r="H180" s="11">
        <v>17.45</v>
      </c>
      <c r="I180" s="12" t="s">
        <v>20</v>
      </c>
      <c r="J180" s="13" t="s">
        <v>20</v>
      </c>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row>
    <row r="181" spans="1:82" s="14" customFormat="1" ht="22.5" x14ac:dyDescent="0.25">
      <c r="A181" s="116">
        <v>41976</v>
      </c>
      <c r="B181" s="129" t="s">
        <v>185</v>
      </c>
      <c r="C181" s="10" t="s">
        <v>15</v>
      </c>
      <c r="D181" s="118" t="s">
        <v>186</v>
      </c>
      <c r="E181" s="113" t="s">
        <v>180</v>
      </c>
      <c r="F181" s="113" t="s">
        <v>187</v>
      </c>
      <c r="G181" s="113" t="s">
        <v>24</v>
      </c>
      <c r="H181" s="11">
        <v>11.74</v>
      </c>
      <c r="I181" s="12">
        <v>11.74</v>
      </c>
      <c r="J181" s="13">
        <v>13.85</v>
      </c>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row>
    <row r="182" spans="1:82" s="14" customFormat="1" ht="22.5" x14ac:dyDescent="0.25">
      <c r="A182" s="117"/>
      <c r="B182" s="131"/>
      <c r="C182" s="10" t="s">
        <v>21</v>
      </c>
      <c r="D182" s="119"/>
      <c r="E182" s="115"/>
      <c r="F182" s="115"/>
      <c r="G182" s="115"/>
      <c r="H182" s="11">
        <v>12.91</v>
      </c>
      <c r="I182" s="12">
        <v>12.91</v>
      </c>
      <c r="J182" s="13">
        <v>15.23</v>
      </c>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row>
    <row r="183" spans="1:82" s="14" customFormat="1" ht="22.5" x14ac:dyDescent="0.25">
      <c r="A183" s="116">
        <v>41992</v>
      </c>
      <c r="B183" s="129" t="s">
        <v>188</v>
      </c>
      <c r="C183" s="10" t="s">
        <v>15</v>
      </c>
      <c r="D183" s="118" t="s">
        <v>189</v>
      </c>
      <c r="E183" s="113" t="s">
        <v>180</v>
      </c>
      <c r="F183" s="113" t="s">
        <v>190</v>
      </c>
      <c r="G183" s="113" t="s">
        <v>24</v>
      </c>
      <c r="H183" s="11">
        <v>23.56</v>
      </c>
      <c r="I183" s="12">
        <v>23.02</v>
      </c>
      <c r="J183" s="13">
        <v>27.16</v>
      </c>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row>
    <row r="184" spans="1:82" s="14" customFormat="1" ht="22.5" x14ac:dyDescent="0.25">
      <c r="A184" s="117"/>
      <c r="B184" s="131"/>
      <c r="C184" s="10" t="s">
        <v>21</v>
      </c>
      <c r="D184" s="119"/>
      <c r="E184" s="115"/>
      <c r="F184" s="115"/>
      <c r="G184" s="115"/>
      <c r="H184" s="11">
        <v>23.56</v>
      </c>
      <c r="I184" s="12">
        <v>23.56</v>
      </c>
      <c r="J184" s="13">
        <v>27.8</v>
      </c>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row>
    <row r="185" spans="1:82" ht="22.5" x14ac:dyDescent="0.25">
      <c r="A185" s="116">
        <v>41992</v>
      </c>
      <c r="B185" s="129" t="s">
        <v>191</v>
      </c>
      <c r="C185" s="10" t="s">
        <v>15</v>
      </c>
      <c r="D185" s="118" t="s">
        <v>192</v>
      </c>
      <c r="E185" s="113" t="s">
        <v>180</v>
      </c>
      <c r="F185" s="113" t="s">
        <v>193</v>
      </c>
      <c r="G185" s="113" t="s">
        <v>24</v>
      </c>
      <c r="H185" s="11">
        <v>3.64</v>
      </c>
      <c r="I185" s="12" t="s">
        <v>20</v>
      </c>
      <c r="J185" s="13" t="s">
        <v>20</v>
      </c>
    </row>
    <row r="186" spans="1:82" ht="22.5" x14ac:dyDescent="0.25">
      <c r="A186" s="117"/>
      <c r="B186" s="131"/>
      <c r="C186" s="10" t="s">
        <v>21</v>
      </c>
      <c r="D186" s="119"/>
      <c r="E186" s="115"/>
      <c r="F186" s="115"/>
      <c r="G186" s="115"/>
      <c r="H186" s="11">
        <v>4.04</v>
      </c>
      <c r="I186" s="12" t="s">
        <v>20</v>
      </c>
      <c r="J186" s="13" t="s">
        <v>20</v>
      </c>
    </row>
    <row r="187" spans="1:82" s="14" customFormat="1" ht="108" customHeight="1" x14ac:dyDescent="0.25">
      <c r="A187" s="10">
        <v>41984</v>
      </c>
      <c r="B187" s="29" t="s">
        <v>194</v>
      </c>
      <c r="C187" s="10" t="s">
        <v>15</v>
      </c>
      <c r="D187" s="118" t="s">
        <v>195</v>
      </c>
      <c r="E187" s="113" t="s">
        <v>180</v>
      </c>
      <c r="F187" s="113" t="s">
        <v>632</v>
      </c>
      <c r="G187" s="19" t="s">
        <v>24</v>
      </c>
      <c r="H187" s="11">
        <v>20.88</v>
      </c>
      <c r="I187" s="12">
        <v>20.010000000000002</v>
      </c>
      <c r="J187" s="13">
        <v>23.61</v>
      </c>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row>
    <row r="188" spans="1:82" s="14" customFormat="1" ht="113.25" customHeight="1" x14ac:dyDescent="0.25">
      <c r="A188" s="10">
        <v>41984</v>
      </c>
      <c r="B188" s="29" t="s">
        <v>194</v>
      </c>
      <c r="C188" s="10" t="s">
        <v>21</v>
      </c>
      <c r="D188" s="119"/>
      <c r="E188" s="132"/>
      <c r="F188" s="132"/>
      <c r="G188" s="19" t="s">
        <v>24</v>
      </c>
      <c r="H188" s="11">
        <v>23.02</v>
      </c>
      <c r="I188" s="12">
        <v>22.23</v>
      </c>
      <c r="J188" s="13">
        <v>26.23</v>
      </c>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row>
    <row r="189" spans="1:82" s="14" customFormat="1" ht="22.5" customHeight="1" x14ac:dyDescent="0.25">
      <c r="A189" s="116">
        <v>42152</v>
      </c>
      <c r="B189" s="129" t="s">
        <v>627</v>
      </c>
      <c r="C189" s="112" t="s">
        <v>628</v>
      </c>
      <c r="D189" s="118" t="s">
        <v>629</v>
      </c>
      <c r="E189" s="113" t="s">
        <v>180</v>
      </c>
      <c r="F189" s="113" t="s">
        <v>630</v>
      </c>
      <c r="G189" s="111" t="s">
        <v>24</v>
      </c>
      <c r="H189" s="11">
        <v>85.8</v>
      </c>
      <c r="I189" s="12">
        <v>20.010000000000002</v>
      </c>
      <c r="J189" s="13">
        <v>23.61</v>
      </c>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row>
    <row r="190" spans="1:82" s="14" customFormat="1" ht="25.5" customHeight="1" x14ac:dyDescent="0.25">
      <c r="A190" s="135"/>
      <c r="B190" s="135"/>
      <c r="C190" s="112" t="s">
        <v>21</v>
      </c>
      <c r="D190" s="119"/>
      <c r="E190" s="115"/>
      <c r="F190" s="135"/>
      <c r="G190" s="111" t="s">
        <v>24</v>
      </c>
      <c r="H190" s="11">
        <v>85.8</v>
      </c>
      <c r="I190" s="12">
        <v>22.23</v>
      </c>
      <c r="J190" s="13">
        <v>26.23</v>
      </c>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row>
    <row r="191" spans="1:82" ht="22.5" x14ac:dyDescent="0.25">
      <c r="A191" s="116">
        <v>41970</v>
      </c>
      <c r="B191" s="129" t="s">
        <v>196</v>
      </c>
      <c r="C191" s="10" t="s">
        <v>15</v>
      </c>
      <c r="D191" s="118" t="s">
        <v>197</v>
      </c>
      <c r="E191" s="113" t="s">
        <v>180</v>
      </c>
      <c r="F191" s="113" t="s">
        <v>181</v>
      </c>
      <c r="G191" s="113" t="s">
        <v>24</v>
      </c>
      <c r="H191" s="11">
        <v>19.739999999999998</v>
      </c>
      <c r="I191" s="30" t="s">
        <v>20</v>
      </c>
      <c r="J191" s="31" t="s">
        <v>20</v>
      </c>
    </row>
    <row r="192" spans="1:82" ht="22.5" x14ac:dyDescent="0.25">
      <c r="A192" s="117"/>
      <c r="B192" s="131"/>
      <c r="C192" s="10" t="s">
        <v>21</v>
      </c>
      <c r="D192" s="119"/>
      <c r="E192" s="115"/>
      <c r="F192" s="115"/>
      <c r="G192" s="115"/>
      <c r="H192" s="11">
        <v>20.92</v>
      </c>
      <c r="I192" s="30" t="s">
        <v>20</v>
      </c>
      <c r="J192" s="31" t="s">
        <v>20</v>
      </c>
    </row>
    <row r="193" spans="1:82" ht="27.75" customHeight="1" x14ac:dyDescent="0.25">
      <c r="A193" s="116">
        <v>41992</v>
      </c>
      <c r="B193" s="129" t="s">
        <v>198</v>
      </c>
      <c r="C193" s="10" t="s">
        <v>15</v>
      </c>
      <c r="D193" s="118" t="s">
        <v>614</v>
      </c>
      <c r="E193" s="113" t="s">
        <v>199</v>
      </c>
      <c r="F193" s="113" t="s">
        <v>199</v>
      </c>
      <c r="G193" s="113" t="s">
        <v>24</v>
      </c>
      <c r="H193" s="11">
        <v>10.73</v>
      </c>
      <c r="I193" s="12">
        <v>10.73</v>
      </c>
      <c r="J193" s="13">
        <v>12.66</v>
      </c>
    </row>
    <row r="194" spans="1:82" ht="29.25" customHeight="1" x14ac:dyDescent="0.25">
      <c r="A194" s="117"/>
      <c r="B194" s="131"/>
      <c r="C194" s="10" t="s">
        <v>21</v>
      </c>
      <c r="D194" s="119"/>
      <c r="E194" s="115"/>
      <c r="F194" s="115"/>
      <c r="G194" s="115"/>
      <c r="H194" s="11">
        <v>11.83</v>
      </c>
      <c r="I194" s="12">
        <v>11.83</v>
      </c>
      <c r="J194" s="13">
        <v>13.96</v>
      </c>
    </row>
    <row r="195" spans="1:82" s="14" customFormat="1" ht="22.5" customHeight="1" x14ac:dyDescent="0.25">
      <c r="A195" s="116">
        <v>41992</v>
      </c>
      <c r="B195" s="129" t="s">
        <v>200</v>
      </c>
      <c r="C195" s="10" t="s">
        <v>15</v>
      </c>
      <c r="D195" s="118" t="s">
        <v>201</v>
      </c>
      <c r="E195" s="113" t="s">
        <v>180</v>
      </c>
      <c r="F195" s="113" t="s">
        <v>202</v>
      </c>
      <c r="G195" s="113" t="s">
        <v>24</v>
      </c>
      <c r="H195" s="11">
        <v>11.5</v>
      </c>
      <c r="I195" s="12" t="s">
        <v>20</v>
      </c>
      <c r="J195" s="13" t="s">
        <v>20</v>
      </c>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row>
    <row r="196" spans="1:82" s="14" customFormat="1" ht="25.5" customHeight="1" x14ac:dyDescent="0.25">
      <c r="A196" s="132"/>
      <c r="B196" s="132"/>
      <c r="C196" s="10" t="s">
        <v>21</v>
      </c>
      <c r="D196" s="119"/>
      <c r="E196" s="115"/>
      <c r="F196" s="115"/>
      <c r="G196" s="115"/>
      <c r="H196" s="11">
        <v>11.5</v>
      </c>
      <c r="I196" s="12" t="s">
        <v>20</v>
      </c>
      <c r="J196" s="13" t="s">
        <v>20</v>
      </c>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row>
    <row r="197" spans="1:82" s="14" customFormat="1" ht="25.5" customHeight="1" x14ac:dyDescent="0.25">
      <c r="A197" s="116">
        <v>41970</v>
      </c>
      <c r="B197" s="129" t="s">
        <v>203</v>
      </c>
      <c r="C197" s="10" t="s">
        <v>15</v>
      </c>
      <c r="D197" s="118" t="s">
        <v>204</v>
      </c>
      <c r="E197" s="113" t="s">
        <v>180</v>
      </c>
      <c r="F197" s="113" t="s">
        <v>205</v>
      </c>
      <c r="G197" s="113" t="s">
        <v>24</v>
      </c>
      <c r="H197" s="11">
        <v>38.840000000000003</v>
      </c>
      <c r="I197" s="12">
        <v>38.840000000000003</v>
      </c>
      <c r="J197" s="13" t="s">
        <v>20</v>
      </c>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row>
    <row r="198" spans="1:82" s="14" customFormat="1" ht="25.5" customHeight="1" x14ac:dyDescent="0.25">
      <c r="A198" s="132"/>
      <c r="B198" s="132"/>
      <c r="C198" s="10" t="s">
        <v>21</v>
      </c>
      <c r="D198" s="119"/>
      <c r="E198" s="115"/>
      <c r="F198" s="115"/>
      <c r="G198" s="115"/>
      <c r="H198" s="11">
        <v>41.99</v>
      </c>
      <c r="I198" s="12">
        <v>41.99</v>
      </c>
      <c r="J198" s="13" t="s">
        <v>20</v>
      </c>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row>
    <row r="199" spans="1:82" s="14" customFormat="1" ht="25.5" customHeight="1" x14ac:dyDescent="0.25">
      <c r="A199" s="116">
        <v>41992</v>
      </c>
      <c r="B199" s="129" t="s">
        <v>206</v>
      </c>
      <c r="C199" s="10" t="s">
        <v>15</v>
      </c>
      <c r="D199" s="118" t="s">
        <v>207</v>
      </c>
      <c r="E199" s="113" t="s">
        <v>208</v>
      </c>
      <c r="F199" s="113" t="s">
        <v>209</v>
      </c>
      <c r="G199" s="113" t="s">
        <v>24</v>
      </c>
      <c r="H199" s="11">
        <v>31.75</v>
      </c>
      <c r="I199" s="12">
        <v>31.75</v>
      </c>
      <c r="J199" s="13" t="s">
        <v>20</v>
      </c>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row>
    <row r="200" spans="1:82" s="14" customFormat="1" ht="25.5" customHeight="1" x14ac:dyDescent="0.25">
      <c r="A200" s="117"/>
      <c r="B200" s="131"/>
      <c r="C200" s="10" t="s">
        <v>21</v>
      </c>
      <c r="D200" s="119"/>
      <c r="E200" s="115"/>
      <c r="F200" s="115"/>
      <c r="G200" s="115"/>
      <c r="H200" s="11">
        <v>31.75</v>
      </c>
      <c r="I200" s="12">
        <v>31.75</v>
      </c>
      <c r="J200" s="13" t="s">
        <v>20</v>
      </c>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row>
    <row r="201" spans="1:82" ht="22.5" x14ac:dyDescent="0.25">
      <c r="A201" s="116">
        <v>41970</v>
      </c>
      <c r="B201" s="129" t="s">
        <v>210</v>
      </c>
      <c r="C201" s="10" t="s">
        <v>15</v>
      </c>
      <c r="D201" s="118" t="s">
        <v>211</v>
      </c>
      <c r="E201" s="113" t="s">
        <v>208</v>
      </c>
      <c r="F201" s="113" t="s">
        <v>212</v>
      </c>
      <c r="G201" s="113" t="s">
        <v>24</v>
      </c>
      <c r="H201" s="11">
        <v>162.52000000000001</v>
      </c>
      <c r="I201" s="30" t="s">
        <v>20</v>
      </c>
      <c r="J201" s="31" t="s">
        <v>20</v>
      </c>
    </row>
    <row r="202" spans="1:82" ht="22.5" x14ac:dyDescent="0.25">
      <c r="A202" s="117"/>
      <c r="B202" s="131"/>
      <c r="C202" s="10" t="s">
        <v>21</v>
      </c>
      <c r="D202" s="119"/>
      <c r="E202" s="115"/>
      <c r="F202" s="115"/>
      <c r="G202" s="115"/>
      <c r="H202" s="11">
        <v>162.52000000000001</v>
      </c>
      <c r="I202" s="30" t="s">
        <v>20</v>
      </c>
      <c r="J202" s="31" t="s">
        <v>20</v>
      </c>
    </row>
    <row r="203" spans="1:82" ht="22.5" x14ac:dyDescent="0.25">
      <c r="A203" s="116">
        <v>41976</v>
      </c>
      <c r="B203" s="129" t="s">
        <v>213</v>
      </c>
      <c r="C203" s="10" t="s">
        <v>214</v>
      </c>
      <c r="D203" s="118" t="s">
        <v>215</v>
      </c>
      <c r="E203" s="113" t="s">
        <v>208</v>
      </c>
      <c r="F203" s="19" t="s">
        <v>216</v>
      </c>
      <c r="G203" s="113" t="s">
        <v>217</v>
      </c>
      <c r="H203" s="11">
        <v>99.7</v>
      </c>
      <c r="I203" s="12">
        <v>35.619999999999997</v>
      </c>
      <c r="J203" s="13" t="s">
        <v>20</v>
      </c>
    </row>
    <row r="204" spans="1:82" ht="22.5" x14ac:dyDescent="0.25">
      <c r="A204" s="121"/>
      <c r="B204" s="130"/>
      <c r="C204" s="10" t="s">
        <v>214</v>
      </c>
      <c r="D204" s="122"/>
      <c r="E204" s="114"/>
      <c r="F204" s="19" t="s">
        <v>218</v>
      </c>
      <c r="G204" s="114"/>
      <c r="H204" s="11">
        <v>39.96</v>
      </c>
      <c r="I204" s="12">
        <v>33.57</v>
      </c>
      <c r="J204" s="13" t="s">
        <v>20</v>
      </c>
    </row>
    <row r="205" spans="1:82" ht="22.5" x14ac:dyDescent="0.25">
      <c r="A205" s="121"/>
      <c r="B205" s="130"/>
      <c r="C205" s="10" t="s">
        <v>219</v>
      </c>
      <c r="D205" s="119"/>
      <c r="E205" s="115"/>
      <c r="F205" s="19" t="s">
        <v>220</v>
      </c>
      <c r="G205" s="115"/>
      <c r="H205" s="11">
        <v>54.08</v>
      </c>
      <c r="I205" s="12">
        <v>31.64</v>
      </c>
      <c r="J205" s="13" t="s">
        <v>20</v>
      </c>
    </row>
    <row r="206" spans="1:82" ht="22.5" customHeight="1" x14ac:dyDescent="0.25">
      <c r="A206" s="116">
        <v>41970</v>
      </c>
      <c r="B206" s="129" t="s">
        <v>221</v>
      </c>
      <c r="C206" s="10" t="s">
        <v>15</v>
      </c>
      <c r="D206" s="118" t="s">
        <v>222</v>
      </c>
      <c r="E206" s="113" t="s">
        <v>208</v>
      </c>
      <c r="F206" s="113" t="s">
        <v>223</v>
      </c>
      <c r="G206" s="113" t="s">
        <v>24</v>
      </c>
      <c r="H206" s="11">
        <v>95</v>
      </c>
      <c r="I206" s="12">
        <v>30.37</v>
      </c>
      <c r="J206" s="13" t="s">
        <v>20</v>
      </c>
    </row>
    <row r="207" spans="1:82" ht="22.5" x14ac:dyDescent="0.25">
      <c r="A207" s="117"/>
      <c r="B207" s="131"/>
      <c r="C207" s="10" t="s">
        <v>21</v>
      </c>
      <c r="D207" s="119"/>
      <c r="E207" s="115"/>
      <c r="F207" s="115"/>
      <c r="G207" s="115"/>
      <c r="H207" s="11">
        <v>97.65</v>
      </c>
      <c r="I207" s="12">
        <v>33.74</v>
      </c>
      <c r="J207" s="13" t="s">
        <v>20</v>
      </c>
    </row>
    <row r="208" spans="1:82" ht="22.5" customHeight="1" x14ac:dyDescent="0.25">
      <c r="A208" s="116">
        <v>41984</v>
      </c>
      <c r="B208" s="129" t="s">
        <v>224</v>
      </c>
      <c r="C208" s="10" t="s">
        <v>15</v>
      </c>
      <c r="D208" s="118" t="s">
        <v>225</v>
      </c>
      <c r="E208" s="113" t="s">
        <v>208</v>
      </c>
      <c r="F208" s="113" t="s">
        <v>226</v>
      </c>
      <c r="G208" s="113" t="s">
        <v>24</v>
      </c>
      <c r="H208" s="11">
        <v>39.15</v>
      </c>
      <c r="I208" s="12">
        <v>39.15</v>
      </c>
      <c r="J208" s="13" t="s">
        <v>20</v>
      </c>
    </row>
    <row r="209" spans="1:82" ht="22.5" x14ac:dyDescent="0.25">
      <c r="A209" s="117"/>
      <c r="B209" s="131"/>
      <c r="C209" s="10" t="s">
        <v>21</v>
      </c>
      <c r="D209" s="119"/>
      <c r="E209" s="115"/>
      <c r="F209" s="115"/>
      <c r="G209" s="115"/>
      <c r="H209" s="11">
        <v>39.15</v>
      </c>
      <c r="I209" s="12">
        <v>39.15</v>
      </c>
      <c r="J209" s="13" t="s">
        <v>20</v>
      </c>
    </row>
    <row r="210" spans="1:82" ht="22.5" x14ac:dyDescent="0.25">
      <c r="A210" s="116">
        <v>41992</v>
      </c>
      <c r="B210" s="129" t="s">
        <v>227</v>
      </c>
      <c r="C210" s="10" t="s">
        <v>15</v>
      </c>
      <c r="D210" s="118" t="s">
        <v>228</v>
      </c>
      <c r="E210" s="113" t="s">
        <v>208</v>
      </c>
      <c r="F210" s="113" t="s">
        <v>229</v>
      </c>
      <c r="G210" s="113" t="s">
        <v>24</v>
      </c>
      <c r="H210" s="11">
        <v>55.92</v>
      </c>
      <c r="I210" s="12">
        <v>25.74</v>
      </c>
      <c r="J210" s="13">
        <v>30.37</v>
      </c>
    </row>
    <row r="211" spans="1:82" ht="22.5" x14ac:dyDescent="0.25">
      <c r="A211" s="121"/>
      <c r="B211" s="130"/>
      <c r="C211" s="10" t="s">
        <v>21</v>
      </c>
      <c r="D211" s="122"/>
      <c r="E211" s="114"/>
      <c r="F211" s="115"/>
      <c r="G211" s="115"/>
      <c r="H211" s="11">
        <v>55.92</v>
      </c>
      <c r="I211" s="12">
        <v>28.6</v>
      </c>
      <c r="J211" s="13">
        <v>33.75</v>
      </c>
    </row>
    <row r="212" spans="1:82" ht="22.5" x14ac:dyDescent="0.25">
      <c r="A212" s="121"/>
      <c r="B212" s="130"/>
      <c r="C212" s="10" t="s">
        <v>15</v>
      </c>
      <c r="D212" s="122"/>
      <c r="E212" s="114"/>
      <c r="F212" s="113" t="s">
        <v>230</v>
      </c>
      <c r="G212" s="113" t="s">
        <v>217</v>
      </c>
      <c r="H212" s="11">
        <v>44.76</v>
      </c>
      <c r="I212" s="12">
        <v>30.19</v>
      </c>
      <c r="J212" s="13">
        <v>35.619999999999997</v>
      </c>
    </row>
    <row r="213" spans="1:82" ht="22.5" x14ac:dyDescent="0.25">
      <c r="A213" s="121"/>
      <c r="B213" s="130"/>
      <c r="C213" s="10" t="s">
        <v>21</v>
      </c>
      <c r="D213" s="122"/>
      <c r="E213" s="114"/>
      <c r="F213" s="115"/>
      <c r="G213" s="115"/>
      <c r="H213" s="11">
        <v>49.3</v>
      </c>
      <c r="I213" s="12">
        <v>33.54</v>
      </c>
      <c r="J213" s="13">
        <v>39.58</v>
      </c>
    </row>
    <row r="214" spans="1:82" ht="22.5" x14ac:dyDescent="0.25">
      <c r="A214" s="121"/>
      <c r="B214" s="130"/>
      <c r="C214" s="10" t="s">
        <v>15</v>
      </c>
      <c r="D214" s="122"/>
      <c r="E214" s="114"/>
      <c r="F214" s="113" t="s">
        <v>231</v>
      </c>
      <c r="G214" s="113" t="s">
        <v>217</v>
      </c>
      <c r="H214" s="11">
        <v>49.3</v>
      </c>
      <c r="I214" s="12">
        <v>28.65</v>
      </c>
      <c r="J214" s="13">
        <v>33.81</v>
      </c>
    </row>
    <row r="215" spans="1:82" ht="22.5" x14ac:dyDescent="0.25">
      <c r="A215" s="117"/>
      <c r="B215" s="131"/>
      <c r="C215" s="10" t="s">
        <v>21</v>
      </c>
      <c r="D215" s="122"/>
      <c r="E215" s="114"/>
      <c r="F215" s="115"/>
      <c r="G215" s="115"/>
      <c r="H215" s="11">
        <v>52.7</v>
      </c>
      <c r="I215" s="12">
        <v>31.83</v>
      </c>
      <c r="J215" s="13">
        <v>37.56</v>
      </c>
    </row>
    <row r="216" spans="1:82" ht="22.5" x14ac:dyDescent="0.25">
      <c r="A216" s="116">
        <v>42034</v>
      </c>
      <c r="B216" s="129" t="s">
        <v>232</v>
      </c>
      <c r="C216" s="10" t="s">
        <v>104</v>
      </c>
      <c r="D216" s="122"/>
      <c r="E216" s="114"/>
      <c r="F216" s="113" t="s">
        <v>218</v>
      </c>
      <c r="G216" s="113" t="s">
        <v>217</v>
      </c>
      <c r="H216" s="11">
        <v>42.85</v>
      </c>
      <c r="I216" s="12">
        <v>28.45</v>
      </c>
      <c r="J216" s="13">
        <v>33.57</v>
      </c>
    </row>
    <row r="217" spans="1:82" ht="22.5" x14ac:dyDescent="0.25">
      <c r="A217" s="121"/>
      <c r="B217" s="130"/>
      <c r="C217" s="10" t="s">
        <v>21</v>
      </c>
      <c r="D217" s="122"/>
      <c r="E217" s="114"/>
      <c r="F217" s="115"/>
      <c r="G217" s="115"/>
      <c r="H217" s="11">
        <v>42.85</v>
      </c>
      <c r="I217" s="12">
        <v>31.6</v>
      </c>
      <c r="J217" s="13">
        <v>37.29</v>
      </c>
    </row>
    <row r="218" spans="1:82" ht="22.5" x14ac:dyDescent="0.25">
      <c r="A218" s="121"/>
      <c r="B218" s="130"/>
      <c r="C218" s="10" t="s">
        <v>104</v>
      </c>
      <c r="D218" s="122"/>
      <c r="E218" s="114"/>
      <c r="F218" s="113" t="s">
        <v>216</v>
      </c>
      <c r="G218" s="113" t="s">
        <v>217</v>
      </c>
      <c r="H218" s="11">
        <v>90.05</v>
      </c>
      <c r="I218" s="12">
        <v>30.19</v>
      </c>
      <c r="J218" s="13">
        <v>35.619999999999997</v>
      </c>
    </row>
    <row r="219" spans="1:82" ht="22.5" x14ac:dyDescent="0.25">
      <c r="A219" s="117"/>
      <c r="B219" s="131"/>
      <c r="C219" s="10" t="s">
        <v>21</v>
      </c>
      <c r="D219" s="122"/>
      <c r="E219" s="114"/>
      <c r="F219" s="115"/>
      <c r="G219" s="115"/>
      <c r="H219" s="11">
        <v>90.05</v>
      </c>
      <c r="I219" s="12">
        <v>33.53</v>
      </c>
      <c r="J219" s="13">
        <v>39.57</v>
      </c>
    </row>
    <row r="220" spans="1:82" ht="22.5" x14ac:dyDescent="0.25">
      <c r="A220" s="133">
        <v>42051</v>
      </c>
      <c r="B220" s="129" t="s">
        <v>233</v>
      </c>
      <c r="C220" s="10" t="s">
        <v>40</v>
      </c>
      <c r="D220" s="122"/>
      <c r="E220" s="114"/>
      <c r="F220" s="113" t="s">
        <v>234</v>
      </c>
      <c r="G220" s="113" t="s">
        <v>217</v>
      </c>
      <c r="H220" s="11">
        <v>60.28</v>
      </c>
      <c r="I220" s="12">
        <v>26.81</v>
      </c>
      <c r="J220" s="13">
        <v>31.64</v>
      </c>
    </row>
    <row r="221" spans="1:82" ht="22.5" x14ac:dyDescent="0.25">
      <c r="A221" s="134"/>
      <c r="B221" s="131"/>
      <c r="C221" s="10" t="s">
        <v>21</v>
      </c>
      <c r="D221" s="119"/>
      <c r="E221" s="115"/>
      <c r="F221" s="115"/>
      <c r="G221" s="115"/>
      <c r="H221" s="11">
        <v>60.28</v>
      </c>
      <c r="I221" s="12">
        <v>29.79</v>
      </c>
      <c r="J221" s="13">
        <v>35.15</v>
      </c>
    </row>
    <row r="222" spans="1:82" s="14" customFormat="1" ht="22.5" customHeight="1" x14ac:dyDescent="0.25">
      <c r="A222" s="116">
        <v>41970</v>
      </c>
      <c r="B222" s="129" t="s">
        <v>235</v>
      </c>
      <c r="C222" s="10" t="s">
        <v>15</v>
      </c>
      <c r="D222" s="118" t="s">
        <v>236</v>
      </c>
      <c r="E222" s="113" t="s">
        <v>237</v>
      </c>
      <c r="F222" s="113" t="s">
        <v>238</v>
      </c>
      <c r="G222" s="113" t="s">
        <v>24</v>
      </c>
      <c r="H222" s="11">
        <v>27.48</v>
      </c>
      <c r="I222" s="12" t="s">
        <v>20</v>
      </c>
      <c r="J222" s="13" t="s">
        <v>20</v>
      </c>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row>
    <row r="223" spans="1:82" s="14" customFormat="1" ht="22.5" customHeight="1" x14ac:dyDescent="0.25">
      <c r="A223" s="121"/>
      <c r="B223" s="130"/>
      <c r="C223" s="10" t="s">
        <v>21</v>
      </c>
      <c r="D223" s="122"/>
      <c r="E223" s="114"/>
      <c r="F223" s="114"/>
      <c r="G223" s="115"/>
      <c r="H223" s="11">
        <v>30.28</v>
      </c>
      <c r="I223" s="12" t="s">
        <v>20</v>
      </c>
      <c r="J223" s="13" t="s">
        <v>20</v>
      </c>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row>
    <row r="224" spans="1:82" s="14" customFormat="1" ht="22.5" customHeight="1" x14ac:dyDescent="0.25">
      <c r="A224" s="121"/>
      <c r="B224" s="130"/>
      <c r="C224" s="10" t="s">
        <v>15</v>
      </c>
      <c r="D224" s="122"/>
      <c r="E224" s="114"/>
      <c r="F224" s="114"/>
      <c r="G224" s="113" t="s">
        <v>22</v>
      </c>
      <c r="H224" s="11">
        <v>6.98</v>
      </c>
      <c r="I224" s="12" t="s">
        <v>20</v>
      </c>
      <c r="J224" s="13" t="s">
        <v>20</v>
      </c>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row>
    <row r="225" spans="1:82" s="14" customFormat="1" ht="22.5" x14ac:dyDescent="0.25">
      <c r="A225" s="117"/>
      <c r="B225" s="131"/>
      <c r="C225" s="10" t="s">
        <v>21</v>
      </c>
      <c r="D225" s="119"/>
      <c r="E225" s="115"/>
      <c r="F225" s="115"/>
      <c r="G225" s="115"/>
      <c r="H225" s="11">
        <v>7.69</v>
      </c>
      <c r="I225" s="12" t="s">
        <v>20</v>
      </c>
      <c r="J225" s="13" t="s">
        <v>20</v>
      </c>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row>
    <row r="226" spans="1:82" s="14" customFormat="1" ht="35.25" customHeight="1" x14ac:dyDescent="0.25">
      <c r="A226" s="116">
        <v>41984</v>
      </c>
      <c r="B226" s="129" t="s">
        <v>239</v>
      </c>
      <c r="C226" s="10" t="s">
        <v>15</v>
      </c>
      <c r="D226" s="118" t="s">
        <v>240</v>
      </c>
      <c r="E226" s="113" t="s">
        <v>237</v>
      </c>
      <c r="F226" s="113" t="s">
        <v>613</v>
      </c>
      <c r="G226" s="113" t="s">
        <v>24</v>
      </c>
      <c r="H226" s="11">
        <v>15.99</v>
      </c>
      <c r="I226" s="12">
        <v>14.61</v>
      </c>
      <c r="J226" s="13">
        <v>17.239999999999998</v>
      </c>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row>
    <row r="227" spans="1:82" s="14" customFormat="1" ht="43.5" customHeight="1" x14ac:dyDescent="0.25">
      <c r="A227" s="117"/>
      <c r="B227" s="131"/>
      <c r="C227" s="10" t="s">
        <v>21</v>
      </c>
      <c r="D227" s="119"/>
      <c r="E227" s="115"/>
      <c r="F227" s="115"/>
      <c r="G227" s="115"/>
      <c r="H227" s="11">
        <v>17.62</v>
      </c>
      <c r="I227" s="12">
        <v>16.23</v>
      </c>
      <c r="J227" s="13">
        <v>19.149999999999999</v>
      </c>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row>
    <row r="228" spans="1:82" ht="22.5" x14ac:dyDescent="0.25">
      <c r="A228" s="116">
        <v>41963</v>
      </c>
      <c r="B228" s="129" t="s">
        <v>515</v>
      </c>
      <c r="C228" s="10" t="s">
        <v>15</v>
      </c>
      <c r="D228" s="118" t="s">
        <v>242</v>
      </c>
      <c r="E228" s="113" t="s">
        <v>243</v>
      </c>
      <c r="F228" s="113" t="s">
        <v>244</v>
      </c>
      <c r="G228" s="113" t="s">
        <v>24</v>
      </c>
      <c r="H228" s="11">
        <v>16.75</v>
      </c>
      <c r="I228" s="12">
        <v>16.75</v>
      </c>
      <c r="J228" s="13">
        <f>I228*1.18</f>
        <v>19.765000000000001</v>
      </c>
    </row>
    <row r="229" spans="1:82" ht="22.5" x14ac:dyDescent="0.25">
      <c r="A229" s="117"/>
      <c r="B229" s="131"/>
      <c r="C229" s="10" t="s">
        <v>21</v>
      </c>
      <c r="D229" s="119"/>
      <c r="E229" s="115"/>
      <c r="F229" s="115"/>
      <c r="G229" s="115"/>
      <c r="H229" s="11">
        <v>18.46</v>
      </c>
      <c r="I229" s="12">
        <v>18.46</v>
      </c>
      <c r="J229" s="13">
        <f>I229*1.18</f>
        <v>21.782799999999998</v>
      </c>
    </row>
    <row r="230" spans="1:82" ht="22.5" x14ac:dyDescent="0.25">
      <c r="A230" s="116">
        <v>41992</v>
      </c>
      <c r="B230" s="129" t="s">
        <v>245</v>
      </c>
      <c r="C230" s="10" t="str">
        <f t="shared" ref="C230:C256" si="1">C228</f>
        <v>01.01.2015-30.06.2015</v>
      </c>
      <c r="D230" s="118" t="s">
        <v>246</v>
      </c>
      <c r="E230" s="113" t="s">
        <v>243</v>
      </c>
      <c r="F230" s="113" t="s">
        <v>247</v>
      </c>
      <c r="G230" s="113" t="s">
        <v>24</v>
      </c>
      <c r="H230" s="11">
        <v>26.81</v>
      </c>
      <c r="I230" s="12">
        <v>26.81</v>
      </c>
      <c r="J230" s="13" t="s">
        <v>48</v>
      </c>
    </row>
    <row r="231" spans="1:82" ht="22.5" x14ac:dyDescent="0.25">
      <c r="A231" s="117"/>
      <c r="B231" s="131"/>
      <c r="C231" s="10" t="str">
        <f t="shared" si="1"/>
        <v>01.07.2015-31.12.2015</v>
      </c>
      <c r="D231" s="119"/>
      <c r="E231" s="115"/>
      <c r="F231" s="115"/>
      <c r="G231" s="115"/>
      <c r="H231" s="11">
        <v>26.81</v>
      </c>
      <c r="I231" s="12">
        <v>26.81</v>
      </c>
      <c r="J231" s="13" t="s">
        <v>48</v>
      </c>
    </row>
    <row r="232" spans="1:82" ht="22.5" x14ac:dyDescent="0.25">
      <c r="A232" s="116">
        <v>41963</v>
      </c>
      <c r="B232" s="129" t="s">
        <v>248</v>
      </c>
      <c r="C232" s="10" t="str">
        <f t="shared" si="1"/>
        <v>01.01.2015-30.06.2015</v>
      </c>
      <c r="D232" s="118" t="s">
        <v>249</v>
      </c>
      <c r="E232" s="113" t="s">
        <v>243</v>
      </c>
      <c r="F232" s="113" t="s">
        <v>250</v>
      </c>
      <c r="G232" s="113" t="s">
        <v>24</v>
      </c>
      <c r="H232" s="11">
        <v>21.75</v>
      </c>
      <c r="I232" s="12">
        <v>9.61</v>
      </c>
      <c r="J232" s="13">
        <v>11.34</v>
      </c>
    </row>
    <row r="233" spans="1:82" ht="22.5" x14ac:dyDescent="0.25">
      <c r="A233" s="121"/>
      <c r="B233" s="130"/>
      <c r="C233" s="10" t="str">
        <f t="shared" si="1"/>
        <v>01.07.2015-31.12.2015</v>
      </c>
      <c r="D233" s="122"/>
      <c r="E233" s="114"/>
      <c r="F233" s="115"/>
      <c r="G233" s="114"/>
      <c r="H233" s="11">
        <v>21.75</v>
      </c>
      <c r="I233" s="12">
        <v>10.68</v>
      </c>
      <c r="J233" s="13">
        <v>12.6</v>
      </c>
    </row>
    <row r="234" spans="1:82" ht="22.5" x14ac:dyDescent="0.25">
      <c r="A234" s="121"/>
      <c r="B234" s="130"/>
      <c r="C234" s="10" t="str">
        <f t="shared" si="1"/>
        <v>01.01.2015-30.06.2015</v>
      </c>
      <c r="D234" s="122"/>
      <c r="E234" s="114"/>
      <c r="F234" s="113" t="s">
        <v>251</v>
      </c>
      <c r="G234" s="114"/>
      <c r="H234" s="11">
        <v>21.75</v>
      </c>
      <c r="I234" s="12">
        <v>18.739999999999998</v>
      </c>
      <c r="J234" s="13">
        <v>22.11</v>
      </c>
    </row>
    <row r="235" spans="1:82" ht="22.5" x14ac:dyDescent="0.25">
      <c r="A235" s="117"/>
      <c r="B235" s="131"/>
      <c r="C235" s="10" t="str">
        <f t="shared" si="1"/>
        <v>01.07.2015-31.12.2015</v>
      </c>
      <c r="D235" s="119"/>
      <c r="E235" s="115"/>
      <c r="F235" s="115"/>
      <c r="G235" s="115"/>
      <c r="H235" s="11">
        <v>21.75</v>
      </c>
      <c r="I235" s="12">
        <v>20.82</v>
      </c>
      <c r="J235" s="13">
        <v>24.57</v>
      </c>
    </row>
    <row r="236" spans="1:82" ht="22.5" x14ac:dyDescent="0.25">
      <c r="A236" s="116">
        <v>41984</v>
      </c>
      <c r="B236" s="129" t="s">
        <v>252</v>
      </c>
      <c r="C236" s="10" t="str">
        <f t="shared" si="1"/>
        <v>01.01.2015-30.06.2015</v>
      </c>
      <c r="D236" s="118" t="s">
        <v>253</v>
      </c>
      <c r="E236" s="113" t="s">
        <v>243</v>
      </c>
      <c r="F236" s="113" t="s">
        <v>254</v>
      </c>
      <c r="G236" s="113" t="s">
        <v>24</v>
      </c>
      <c r="H236" s="11">
        <v>12.77</v>
      </c>
      <c r="I236" s="12">
        <v>12.77</v>
      </c>
      <c r="J236" s="13">
        <v>15.07</v>
      </c>
    </row>
    <row r="237" spans="1:82" ht="22.5" x14ac:dyDescent="0.25">
      <c r="A237" s="117"/>
      <c r="B237" s="131"/>
      <c r="C237" s="10" t="str">
        <f t="shared" si="1"/>
        <v>01.07.2015-31.12.2015</v>
      </c>
      <c r="D237" s="119"/>
      <c r="E237" s="115"/>
      <c r="F237" s="115"/>
      <c r="G237" s="115"/>
      <c r="H237" s="11">
        <v>14.07</v>
      </c>
      <c r="I237" s="12">
        <v>14.07</v>
      </c>
      <c r="J237" s="13">
        <v>16.600000000000001</v>
      </c>
    </row>
    <row r="238" spans="1:82" ht="22.5" x14ac:dyDescent="0.25">
      <c r="A238" s="116">
        <v>41984</v>
      </c>
      <c r="B238" s="129" t="s">
        <v>255</v>
      </c>
      <c r="C238" s="10" t="str">
        <f t="shared" si="1"/>
        <v>01.01.2015-30.06.2015</v>
      </c>
      <c r="D238" s="118" t="s">
        <v>256</v>
      </c>
      <c r="E238" s="113" t="s">
        <v>243</v>
      </c>
      <c r="F238" s="113" t="s">
        <v>257</v>
      </c>
      <c r="G238" s="113" t="s">
        <v>24</v>
      </c>
      <c r="H238" s="11">
        <v>34.840000000000003</v>
      </c>
      <c r="I238" s="12">
        <v>22.11</v>
      </c>
      <c r="J238" s="13">
        <v>26.09</v>
      </c>
    </row>
    <row r="239" spans="1:82" ht="22.5" x14ac:dyDescent="0.25">
      <c r="A239" s="117"/>
      <c r="B239" s="131"/>
      <c r="C239" s="10" t="str">
        <f t="shared" si="1"/>
        <v>01.07.2015-31.12.2015</v>
      </c>
      <c r="D239" s="119"/>
      <c r="E239" s="115"/>
      <c r="F239" s="115"/>
      <c r="G239" s="115"/>
      <c r="H239" s="11">
        <v>39.020000000000003</v>
      </c>
      <c r="I239" s="12">
        <v>24.56</v>
      </c>
      <c r="J239" s="13">
        <v>28.98</v>
      </c>
    </row>
    <row r="240" spans="1:82" ht="22.5" x14ac:dyDescent="0.25">
      <c r="A240" s="116">
        <v>41984</v>
      </c>
      <c r="B240" s="129" t="s">
        <v>258</v>
      </c>
      <c r="C240" s="10" t="str">
        <f t="shared" si="1"/>
        <v>01.01.2015-30.06.2015</v>
      </c>
      <c r="D240" s="118" t="s">
        <v>259</v>
      </c>
      <c r="E240" s="113" t="s">
        <v>243</v>
      </c>
      <c r="F240" s="113" t="s">
        <v>260</v>
      </c>
      <c r="G240" s="113" t="s">
        <v>22</v>
      </c>
      <c r="H240" s="11">
        <v>2.0699999999999998</v>
      </c>
      <c r="I240" s="12" t="s">
        <v>48</v>
      </c>
      <c r="J240" s="13" t="s">
        <v>48</v>
      </c>
    </row>
    <row r="241" spans="1:10" ht="22.5" x14ac:dyDescent="0.25">
      <c r="A241" s="121"/>
      <c r="B241" s="130"/>
      <c r="C241" s="10" t="str">
        <f t="shared" si="1"/>
        <v>01.07.2015-31.12.2015</v>
      </c>
      <c r="D241" s="122"/>
      <c r="E241" s="114"/>
      <c r="F241" s="114"/>
      <c r="G241" s="115"/>
      <c r="H241" s="11">
        <v>2.2799999999999998</v>
      </c>
      <c r="I241" s="12" t="s">
        <v>48</v>
      </c>
      <c r="J241" s="13" t="s">
        <v>48</v>
      </c>
    </row>
    <row r="242" spans="1:10" ht="22.5" x14ac:dyDescent="0.25">
      <c r="A242" s="121"/>
      <c r="B242" s="130"/>
      <c r="C242" s="10" t="str">
        <f t="shared" si="1"/>
        <v>01.01.2015-30.06.2015</v>
      </c>
      <c r="D242" s="122"/>
      <c r="E242" s="114"/>
      <c r="F242" s="114"/>
      <c r="G242" s="113" t="s">
        <v>24</v>
      </c>
      <c r="H242" s="11">
        <v>28.37</v>
      </c>
      <c r="I242" s="12" t="s">
        <v>48</v>
      </c>
      <c r="J242" s="13" t="s">
        <v>48</v>
      </c>
    </row>
    <row r="243" spans="1:10" ht="22.5" x14ac:dyDescent="0.25">
      <c r="A243" s="117"/>
      <c r="B243" s="131"/>
      <c r="C243" s="10" t="str">
        <f t="shared" si="1"/>
        <v>01.07.2015-31.12.2015</v>
      </c>
      <c r="D243" s="119"/>
      <c r="E243" s="115"/>
      <c r="F243" s="115"/>
      <c r="G243" s="115"/>
      <c r="H243" s="11">
        <v>28.37</v>
      </c>
      <c r="I243" s="12" t="s">
        <v>48</v>
      </c>
      <c r="J243" s="13" t="s">
        <v>48</v>
      </c>
    </row>
    <row r="244" spans="1:10" ht="22.5" customHeight="1" x14ac:dyDescent="0.25">
      <c r="A244" s="116">
        <v>41992</v>
      </c>
      <c r="B244" s="129" t="s">
        <v>261</v>
      </c>
      <c r="C244" s="10" t="str">
        <f t="shared" si="1"/>
        <v>01.01.2015-30.06.2015</v>
      </c>
      <c r="D244" s="118" t="s">
        <v>262</v>
      </c>
      <c r="E244" s="113" t="s">
        <v>243</v>
      </c>
      <c r="F244" s="113" t="s">
        <v>263</v>
      </c>
      <c r="G244" s="113" t="s">
        <v>24</v>
      </c>
      <c r="H244" s="11">
        <v>25.08</v>
      </c>
      <c r="I244" s="12">
        <v>25.08</v>
      </c>
      <c r="J244" s="13">
        <v>29.59</v>
      </c>
    </row>
    <row r="245" spans="1:10" ht="22.5" x14ac:dyDescent="0.25">
      <c r="A245" s="121"/>
      <c r="B245" s="130"/>
      <c r="C245" s="10" t="str">
        <f t="shared" si="1"/>
        <v>01.07.2015-31.12.2015</v>
      </c>
      <c r="D245" s="122"/>
      <c r="E245" s="114"/>
      <c r="F245" s="114"/>
      <c r="G245" s="115"/>
      <c r="H245" s="11">
        <v>27.64</v>
      </c>
      <c r="I245" s="12">
        <v>27.64</v>
      </c>
      <c r="J245" s="13">
        <v>32.619999999999997</v>
      </c>
    </row>
    <row r="246" spans="1:10" ht="22.5" x14ac:dyDescent="0.25">
      <c r="A246" s="121"/>
      <c r="B246" s="130"/>
      <c r="C246" s="10" t="str">
        <f t="shared" si="1"/>
        <v>01.01.2015-30.06.2015</v>
      </c>
      <c r="D246" s="122"/>
      <c r="E246" s="114"/>
      <c r="F246" s="114"/>
      <c r="G246" s="113" t="s">
        <v>22</v>
      </c>
      <c r="H246" s="11">
        <v>1.89</v>
      </c>
      <c r="I246" s="12" t="s">
        <v>48</v>
      </c>
      <c r="J246" s="13" t="s">
        <v>48</v>
      </c>
    </row>
    <row r="247" spans="1:10" ht="22.5" x14ac:dyDescent="0.25">
      <c r="A247" s="117"/>
      <c r="B247" s="131"/>
      <c r="C247" s="10" t="str">
        <f t="shared" si="1"/>
        <v>01.07.2015-31.12.2015</v>
      </c>
      <c r="D247" s="119"/>
      <c r="E247" s="115"/>
      <c r="F247" s="115"/>
      <c r="G247" s="115"/>
      <c r="H247" s="11">
        <v>2.08</v>
      </c>
      <c r="I247" s="12" t="s">
        <v>48</v>
      </c>
      <c r="J247" s="13" t="s">
        <v>48</v>
      </c>
    </row>
    <row r="248" spans="1:10" ht="22.5" customHeight="1" x14ac:dyDescent="0.25">
      <c r="A248" s="116">
        <v>41970</v>
      </c>
      <c r="B248" s="129" t="s">
        <v>264</v>
      </c>
      <c r="C248" s="10" t="str">
        <f t="shared" si="1"/>
        <v>01.01.2015-30.06.2015</v>
      </c>
      <c r="D248" s="118" t="s">
        <v>265</v>
      </c>
      <c r="E248" s="113" t="s">
        <v>243</v>
      </c>
      <c r="F248" s="113" t="s">
        <v>266</v>
      </c>
      <c r="G248" s="113" t="s">
        <v>24</v>
      </c>
      <c r="H248" s="11">
        <v>39.65</v>
      </c>
      <c r="I248" s="12">
        <v>30.15</v>
      </c>
      <c r="J248" s="13" t="s">
        <v>48</v>
      </c>
    </row>
    <row r="249" spans="1:10" ht="22.5" x14ac:dyDescent="0.25">
      <c r="A249" s="117"/>
      <c r="B249" s="131"/>
      <c r="C249" s="10" t="str">
        <f t="shared" si="1"/>
        <v>01.07.2015-31.12.2015</v>
      </c>
      <c r="D249" s="119"/>
      <c r="E249" s="115"/>
      <c r="F249" s="115"/>
      <c r="G249" s="115"/>
      <c r="H249" s="11">
        <v>43.69</v>
      </c>
      <c r="I249" s="12">
        <v>33.5</v>
      </c>
      <c r="J249" s="13" t="s">
        <v>20</v>
      </c>
    </row>
    <row r="250" spans="1:10" ht="22.5" customHeight="1" x14ac:dyDescent="0.25">
      <c r="A250" s="116">
        <v>41992</v>
      </c>
      <c r="B250" s="129" t="s">
        <v>267</v>
      </c>
      <c r="C250" s="10" t="str">
        <f t="shared" si="1"/>
        <v>01.01.2015-30.06.2015</v>
      </c>
      <c r="D250" s="118" t="s">
        <v>268</v>
      </c>
      <c r="E250" s="113" t="s">
        <v>243</v>
      </c>
      <c r="F250" s="113" t="s">
        <v>269</v>
      </c>
      <c r="G250" s="113" t="s">
        <v>22</v>
      </c>
      <c r="H250" s="11">
        <v>4.76</v>
      </c>
      <c r="I250" s="12" t="s">
        <v>48</v>
      </c>
      <c r="J250" s="13" t="s">
        <v>48</v>
      </c>
    </row>
    <row r="251" spans="1:10" ht="22.5" x14ac:dyDescent="0.25">
      <c r="A251" s="121"/>
      <c r="B251" s="130"/>
      <c r="C251" s="10" t="str">
        <f t="shared" si="1"/>
        <v>01.07.2015-31.12.2015</v>
      </c>
      <c r="D251" s="122"/>
      <c r="E251" s="114"/>
      <c r="F251" s="114"/>
      <c r="G251" s="115"/>
      <c r="H251" s="11">
        <v>6.53</v>
      </c>
      <c r="I251" s="12" t="s">
        <v>48</v>
      </c>
      <c r="J251" s="13" t="s">
        <v>48</v>
      </c>
    </row>
    <row r="252" spans="1:10" ht="22.5" x14ac:dyDescent="0.25">
      <c r="A252" s="121"/>
      <c r="B252" s="130"/>
      <c r="C252" s="10" t="str">
        <f t="shared" si="1"/>
        <v>01.01.2015-30.06.2015</v>
      </c>
      <c r="D252" s="122"/>
      <c r="E252" s="114"/>
      <c r="F252" s="114"/>
      <c r="G252" s="113" t="s">
        <v>24</v>
      </c>
      <c r="H252" s="11">
        <v>45.36</v>
      </c>
      <c r="I252" s="12">
        <v>30.15</v>
      </c>
      <c r="J252" s="13" t="s">
        <v>48</v>
      </c>
    </row>
    <row r="253" spans="1:10" ht="22.5" x14ac:dyDescent="0.25">
      <c r="A253" s="117"/>
      <c r="B253" s="131"/>
      <c r="C253" s="10" t="str">
        <f t="shared" si="1"/>
        <v>01.07.2015-31.12.2015</v>
      </c>
      <c r="D253" s="119"/>
      <c r="E253" s="115"/>
      <c r="F253" s="115"/>
      <c r="G253" s="115"/>
      <c r="H253" s="11">
        <v>49</v>
      </c>
      <c r="I253" s="12">
        <v>33.5</v>
      </c>
      <c r="J253" s="13" t="s">
        <v>48</v>
      </c>
    </row>
    <row r="254" spans="1:10" ht="33.75" customHeight="1" x14ac:dyDescent="0.25">
      <c r="A254" s="116">
        <v>41992</v>
      </c>
      <c r="B254" s="129" t="s">
        <v>241</v>
      </c>
      <c r="C254" s="10" t="str">
        <f t="shared" si="1"/>
        <v>01.01.2015-30.06.2015</v>
      </c>
      <c r="D254" s="118" t="s">
        <v>270</v>
      </c>
      <c r="E254" s="113" t="s">
        <v>243</v>
      </c>
      <c r="F254" s="113" t="s">
        <v>271</v>
      </c>
      <c r="G254" s="113" t="s">
        <v>24</v>
      </c>
      <c r="H254" s="11">
        <v>23.68</v>
      </c>
      <c r="I254" s="12">
        <v>23.68</v>
      </c>
      <c r="J254" s="13">
        <v>27.94</v>
      </c>
    </row>
    <row r="255" spans="1:10" ht="33.75" customHeight="1" x14ac:dyDescent="0.25">
      <c r="A255" s="121"/>
      <c r="B255" s="130"/>
      <c r="C255" s="10" t="str">
        <f t="shared" si="1"/>
        <v>01.07.2015-31.12.2015</v>
      </c>
      <c r="D255" s="122"/>
      <c r="E255" s="114"/>
      <c r="F255" s="115"/>
      <c r="G255" s="114"/>
      <c r="H255" s="11">
        <v>26.1</v>
      </c>
      <c r="I255" s="12">
        <v>26.1</v>
      </c>
      <c r="J255" s="13">
        <v>30.8</v>
      </c>
    </row>
    <row r="256" spans="1:10" ht="33.75" customHeight="1" x14ac:dyDescent="0.25">
      <c r="A256" s="121"/>
      <c r="B256" s="130"/>
      <c r="C256" s="10" t="str">
        <f t="shared" si="1"/>
        <v>01.01.2015-30.06.2015</v>
      </c>
      <c r="D256" s="122"/>
      <c r="E256" s="114"/>
      <c r="F256" s="113" t="s">
        <v>272</v>
      </c>
      <c r="G256" s="114"/>
      <c r="H256" s="11">
        <v>23.68</v>
      </c>
      <c r="I256" s="12" t="s">
        <v>48</v>
      </c>
      <c r="J256" s="13" t="s">
        <v>48</v>
      </c>
    </row>
    <row r="257" spans="1:82" ht="22.5" x14ac:dyDescent="0.25">
      <c r="A257" s="117"/>
      <c r="B257" s="131"/>
      <c r="C257" s="10" t="str">
        <f>C253</f>
        <v>01.07.2015-31.12.2015</v>
      </c>
      <c r="D257" s="119"/>
      <c r="E257" s="115"/>
      <c r="F257" s="115"/>
      <c r="G257" s="115"/>
      <c r="H257" s="11">
        <v>26.1</v>
      </c>
      <c r="I257" s="12" t="s">
        <v>48</v>
      </c>
      <c r="J257" s="13" t="s">
        <v>48</v>
      </c>
    </row>
    <row r="258" spans="1:82" ht="22.5" customHeight="1" x14ac:dyDescent="0.25">
      <c r="A258" s="116">
        <v>41984</v>
      </c>
      <c r="B258" s="129" t="s">
        <v>273</v>
      </c>
      <c r="C258" s="10" t="str">
        <f>C254</f>
        <v>01.01.2015-30.06.2015</v>
      </c>
      <c r="D258" s="118" t="s">
        <v>274</v>
      </c>
      <c r="E258" s="113" t="s">
        <v>243</v>
      </c>
      <c r="F258" s="113" t="s">
        <v>257</v>
      </c>
      <c r="G258" s="113" t="s">
        <v>24</v>
      </c>
      <c r="H258" s="11">
        <v>18.86</v>
      </c>
      <c r="I258" s="12" t="s">
        <v>48</v>
      </c>
      <c r="J258" s="13" t="s">
        <v>48</v>
      </c>
    </row>
    <row r="259" spans="1:82" ht="22.5" x14ac:dyDescent="0.25">
      <c r="A259" s="121"/>
      <c r="B259" s="130"/>
      <c r="C259" s="10" t="str">
        <f>C255</f>
        <v>01.07.2015-31.12.2015</v>
      </c>
      <c r="D259" s="122"/>
      <c r="E259" s="114"/>
      <c r="F259" s="115"/>
      <c r="G259" s="114"/>
      <c r="H259" s="11">
        <v>19.2</v>
      </c>
      <c r="I259" s="12" t="s">
        <v>48</v>
      </c>
      <c r="J259" s="13" t="s">
        <v>48</v>
      </c>
    </row>
    <row r="260" spans="1:82" ht="22.5" x14ac:dyDescent="0.25">
      <c r="A260" s="121"/>
      <c r="B260" s="130"/>
      <c r="C260" s="10" t="str">
        <f>C258</f>
        <v>01.01.2015-30.06.2015</v>
      </c>
      <c r="D260" s="122"/>
      <c r="E260" s="114"/>
      <c r="F260" s="113" t="s">
        <v>260</v>
      </c>
      <c r="G260" s="114"/>
      <c r="H260" s="11">
        <v>18.86</v>
      </c>
      <c r="I260" s="12">
        <v>18.02</v>
      </c>
      <c r="J260" s="13">
        <v>21.26</v>
      </c>
    </row>
    <row r="261" spans="1:82" ht="22.5" x14ac:dyDescent="0.25">
      <c r="A261" s="117"/>
      <c r="B261" s="131"/>
      <c r="C261" s="10" t="str">
        <f>C259</f>
        <v>01.07.2015-31.12.2015</v>
      </c>
      <c r="D261" s="119"/>
      <c r="E261" s="115"/>
      <c r="F261" s="115"/>
      <c r="G261" s="115"/>
      <c r="H261" s="11">
        <v>19.2</v>
      </c>
      <c r="I261" s="12">
        <v>19.2</v>
      </c>
      <c r="J261" s="13">
        <v>22.66</v>
      </c>
    </row>
    <row r="262" spans="1:82" ht="22.5" x14ac:dyDescent="0.25">
      <c r="A262" s="116">
        <v>41992</v>
      </c>
      <c r="B262" s="129" t="s">
        <v>275</v>
      </c>
      <c r="C262" s="10" t="s">
        <v>15</v>
      </c>
      <c r="D262" s="118" t="s">
        <v>276</v>
      </c>
      <c r="E262" s="19" t="s">
        <v>277</v>
      </c>
      <c r="F262" s="113" t="s">
        <v>278</v>
      </c>
      <c r="G262" s="113" t="s">
        <v>24</v>
      </c>
      <c r="H262" s="11">
        <v>31.89</v>
      </c>
      <c r="I262" s="12">
        <v>31.89</v>
      </c>
      <c r="J262" s="13" t="s">
        <v>20</v>
      </c>
    </row>
    <row r="263" spans="1:82" ht="22.5" x14ac:dyDescent="0.25">
      <c r="A263" s="117"/>
      <c r="B263" s="131"/>
      <c r="C263" s="10" t="s">
        <v>21</v>
      </c>
      <c r="D263" s="119"/>
      <c r="E263" s="22"/>
      <c r="F263" s="115"/>
      <c r="G263" s="115"/>
      <c r="H263" s="11">
        <v>36.15</v>
      </c>
      <c r="I263" s="12">
        <v>36.15</v>
      </c>
      <c r="J263" s="13" t="s">
        <v>20</v>
      </c>
    </row>
    <row r="264" spans="1:82" s="14" customFormat="1" ht="30.75" customHeight="1" x14ac:dyDescent="0.25">
      <c r="A264" s="116">
        <v>41984</v>
      </c>
      <c r="B264" s="129" t="s">
        <v>279</v>
      </c>
      <c r="C264" s="10" t="s">
        <v>15</v>
      </c>
      <c r="D264" s="118" t="s">
        <v>280</v>
      </c>
      <c r="E264" s="113" t="s">
        <v>277</v>
      </c>
      <c r="F264" s="113" t="s">
        <v>281</v>
      </c>
      <c r="G264" s="113" t="s">
        <v>24</v>
      </c>
      <c r="H264" s="11">
        <v>31.31</v>
      </c>
      <c r="I264" s="12">
        <v>24.12</v>
      </c>
      <c r="J264" s="13" t="s">
        <v>20</v>
      </c>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row>
    <row r="265" spans="1:82" s="14" customFormat="1" ht="26.25" customHeight="1" x14ac:dyDescent="0.25">
      <c r="A265" s="117"/>
      <c r="B265" s="131"/>
      <c r="C265" s="10" t="s">
        <v>21</v>
      </c>
      <c r="D265" s="119"/>
      <c r="E265" s="115"/>
      <c r="F265" s="115"/>
      <c r="G265" s="115"/>
      <c r="H265" s="11">
        <v>31.31</v>
      </c>
      <c r="I265" s="12">
        <v>26.8</v>
      </c>
      <c r="J265" s="13" t="s">
        <v>20</v>
      </c>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row>
    <row r="266" spans="1:82" ht="22.5" x14ac:dyDescent="0.25">
      <c r="A266" s="116">
        <v>41984</v>
      </c>
      <c r="B266" s="116" t="s">
        <v>282</v>
      </c>
      <c r="C266" s="10" t="s">
        <v>15</v>
      </c>
      <c r="D266" s="118" t="s">
        <v>283</v>
      </c>
      <c r="E266" s="113" t="s">
        <v>284</v>
      </c>
      <c r="F266" s="113" t="s">
        <v>285</v>
      </c>
      <c r="G266" s="113" t="s">
        <v>24</v>
      </c>
      <c r="H266" s="11">
        <v>18.23</v>
      </c>
      <c r="I266" s="12" t="s">
        <v>48</v>
      </c>
      <c r="J266" s="13" t="s">
        <v>48</v>
      </c>
    </row>
    <row r="267" spans="1:82" ht="22.5" x14ac:dyDescent="0.25">
      <c r="A267" s="121"/>
      <c r="B267" s="121"/>
      <c r="C267" s="10" t="s">
        <v>21</v>
      </c>
      <c r="D267" s="122"/>
      <c r="E267" s="114"/>
      <c r="F267" s="114"/>
      <c r="G267" s="115"/>
      <c r="H267" s="11">
        <v>24</v>
      </c>
      <c r="I267" s="12" t="s">
        <v>48</v>
      </c>
      <c r="J267" s="13" t="s">
        <v>48</v>
      </c>
    </row>
    <row r="268" spans="1:82" ht="22.5" x14ac:dyDescent="0.25">
      <c r="A268" s="121"/>
      <c r="B268" s="121"/>
      <c r="C268" s="10" t="s">
        <v>15</v>
      </c>
      <c r="D268" s="122"/>
      <c r="E268" s="114"/>
      <c r="F268" s="114"/>
      <c r="G268" s="113" t="s">
        <v>19</v>
      </c>
      <c r="H268" s="11">
        <v>12.03</v>
      </c>
      <c r="I268" s="12" t="s">
        <v>48</v>
      </c>
      <c r="J268" s="13" t="s">
        <v>48</v>
      </c>
    </row>
    <row r="269" spans="1:82" ht="22.5" x14ac:dyDescent="0.25">
      <c r="A269" s="117"/>
      <c r="B269" s="117"/>
      <c r="C269" s="10" t="s">
        <v>21</v>
      </c>
      <c r="D269" s="119"/>
      <c r="E269" s="115"/>
      <c r="F269" s="115"/>
      <c r="G269" s="115"/>
      <c r="H269" s="11">
        <v>13.26</v>
      </c>
      <c r="I269" s="12" t="s">
        <v>48</v>
      </c>
      <c r="J269" s="13" t="s">
        <v>48</v>
      </c>
    </row>
    <row r="270" spans="1:82" ht="22.5" customHeight="1" x14ac:dyDescent="0.25">
      <c r="A270" s="116">
        <v>41970</v>
      </c>
      <c r="B270" s="116" t="s">
        <v>286</v>
      </c>
      <c r="C270" s="10" t="s">
        <v>15</v>
      </c>
      <c r="D270" s="118" t="s">
        <v>287</v>
      </c>
      <c r="E270" s="113" t="s">
        <v>284</v>
      </c>
      <c r="F270" s="113" t="s">
        <v>288</v>
      </c>
      <c r="G270" s="113" t="s">
        <v>24</v>
      </c>
      <c r="H270" s="11">
        <v>25.68</v>
      </c>
      <c r="I270" s="12">
        <v>25.68</v>
      </c>
      <c r="J270" s="13">
        <v>30.3</v>
      </c>
    </row>
    <row r="271" spans="1:82" ht="22.5" x14ac:dyDescent="0.25">
      <c r="A271" s="117"/>
      <c r="B271" s="117"/>
      <c r="C271" s="10" t="s">
        <v>21</v>
      </c>
      <c r="D271" s="119"/>
      <c r="E271" s="115"/>
      <c r="F271" s="115"/>
      <c r="G271" s="115"/>
      <c r="H271" s="11">
        <v>28.31</v>
      </c>
      <c r="I271" s="12">
        <v>28.31</v>
      </c>
      <c r="J271" s="13">
        <v>33.409999999999997</v>
      </c>
    </row>
    <row r="272" spans="1:82" ht="22.5" x14ac:dyDescent="0.25">
      <c r="A272" s="116">
        <v>41984</v>
      </c>
      <c r="B272" s="116" t="s">
        <v>289</v>
      </c>
      <c r="C272" s="10" t="s">
        <v>15</v>
      </c>
      <c r="D272" s="118" t="s">
        <v>290</v>
      </c>
      <c r="E272" s="113" t="s">
        <v>284</v>
      </c>
      <c r="F272" s="113" t="s">
        <v>291</v>
      </c>
      <c r="G272" s="113" t="s">
        <v>24</v>
      </c>
      <c r="H272" s="11">
        <v>73.59</v>
      </c>
      <c r="I272" s="12">
        <v>21.69</v>
      </c>
      <c r="J272" s="13">
        <v>25.59</v>
      </c>
    </row>
    <row r="273" spans="1:82" ht="22.5" x14ac:dyDescent="0.25">
      <c r="A273" s="117"/>
      <c r="B273" s="117"/>
      <c r="C273" s="10" t="s">
        <v>21</v>
      </c>
      <c r="D273" s="119"/>
      <c r="E273" s="115"/>
      <c r="F273" s="115"/>
      <c r="G273" s="115"/>
      <c r="H273" s="11">
        <v>81.11</v>
      </c>
      <c r="I273" s="12">
        <v>24.1</v>
      </c>
      <c r="J273" s="13">
        <v>28.44</v>
      </c>
    </row>
    <row r="274" spans="1:82" ht="22.5" customHeight="1" x14ac:dyDescent="0.25">
      <c r="A274" s="116">
        <v>41963</v>
      </c>
      <c r="B274" s="116" t="s">
        <v>292</v>
      </c>
      <c r="C274" s="10" t="s">
        <v>15</v>
      </c>
      <c r="D274" s="118" t="s">
        <v>293</v>
      </c>
      <c r="E274" s="113" t="s">
        <v>284</v>
      </c>
      <c r="F274" s="113" t="s">
        <v>288</v>
      </c>
      <c r="G274" s="113" t="s">
        <v>24</v>
      </c>
      <c r="H274" s="11">
        <v>44.89</v>
      </c>
      <c r="I274" s="12" t="s">
        <v>48</v>
      </c>
      <c r="J274" s="13" t="s">
        <v>48</v>
      </c>
    </row>
    <row r="275" spans="1:82" ht="22.5" x14ac:dyDescent="0.25">
      <c r="A275" s="117"/>
      <c r="B275" s="117"/>
      <c r="C275" s="10" t="s">
        <v>21</v>
      </c>
      <c r="D275" s="119"/>
      <c r="E275" s="115"/>
      <c r="F275" s="115"/>
      <c r="G275" s="115"/>
      <c r="H275" s="11">
        <v>49.49</v>
      </c>
      <c r="I275" s="12" t="s">
        <v>48</v>
      </c>
      <c r="J275" s="13" t="s">
        <v>48</v>
      </c>
    </row>
    <row r="276" spans="1:82" ht="22.5" x14ac:dyDescent="0.25">
      <c r="A276" s="116">
        <v>41992</v>
      </c>
      <c r="B276" s="116" t="s">
        <v>294</v>
      </c>
      <c r="C276" s="10" t="s">
        <v>15</v>
      </c>
      <c r="D276" s="118" t="s">
        <v>295</v>
      </c>
      <c r="E276" s="113" t="s">
        <v>284</v>
      </c>
      <c r="F276" s="113" t="s">
        <v>296</v>
      </c>
      <c r="G276" s="113" t="s">
        <v>19</v>
      </c>
      <c r="H276" s="11">
        <v>9</v>
      </c>
      <c r="I276" s="12" t="s">
        <v>48</v>
      </c>
      <c r="J276" s="13" t="s">
        <v>48</v>
      </c>
    </row>
    <row r="277" spans="1:82" ht="22.5" x14ac:dyDescent="0.25">
      <c r="A277" s="117"/>
      <c r="B277" s="117"/>
      <c r="C277" s="10" t="s">
        <v>21</v>
      </c>
      <c r="D277" s="119"/>
      <c r="E277" s="115"/>
      <c r="F277" s="115"/>
      <c r="G277" s="115"/>
      <c r="H277" s="11">
        <v>9</v>
      </c>
      <c r="I277" s="12" t="s">
        <v>48</v>
      </c>
      <c r="J277" s="13" t="s">
        <v>48</v>
      </c>
    </row>
    <row r="278" spans="1:82" ht="22.5" x14ac:dyDescent="0.25">
      <c r="A278" s="116">
        <v>41992</v>
      </c>
      <c r="B278" s="116" t="s">
        <v>297</v>
      </c>
      <c r="C278" s="10" t="s">
        <v>15</v>
      </c>
      <c r="D278" s="118" t="s">
        <v>298</v>
      </c>
      <c r="E278" s="113" t="s">
        <v>284</v>
      </c>
      <c r="F278" s="113" t="s">
        <v>291</v>
      </c>
      <c r="G278" s="113" t="s">
        <v>24</v>
      </c>
      <c r="H278" s="11">
        <v>32.17</v>
      </c>
      <c r="I278" s="12">
        <v>32.17</v>
      </c>
      <c r="J278" s="13">
        <v>37.99</v>
      </c>
    </row>
    <row r="279" spans="1:82" ht="22.5" x14ac:dyDescent="0.25">
      <c r="A279" s="117"/>
      <c r="B279" s="117"/>
      <c r="C279" s="10" t="s">
        <v>21</v>
      </c>
      <c r="D279" s="119"/>
      <c r="E279" s="115"/>
      <c r="F279" s="115"/>
      <c r="G279" s="115"/>
      <c r="H279" s="11">
        <v>39.450000000000003</v>
      </c>
      <c r="I279" s="12">
        <v>35.74</v>
      </c>
      <c r="J279" s="13">
        <v>42.17</v>
      </c>
    </row>
    <row r="280" spans="1:82" ht="22.5" x14ac:dyDescent="0.25">
      <c r="A280" s="116">
        <v>41970</v>
      </c>
      <c r="B280" s="116" t="s">
        <v>299</v>
      </c>
      <c r="C280" s="10" t="s">
        <v>15</v>
      </c>
      <c r="D280" s="118" t="s">
        <v>300</v>
      </c>
      <c r="E280" s="113" t="s">
        <v>284</v>
      </c>
      <c r="F280" s="113" t="s">
        <v>301</v>
      </c>
      <c r="G280" s="113" t="s">
        <v>24</v>
      </c>
      <c r="H280" s="11">
        <v>32.65</v>
      </c>
      <c r="I280" s="12">
        <v>32.65</v>
      </c>
      <c r="J280" s="11">
        <v>38.53</v>
      </c>
    </row>
    <row r="281" spans="1:82" ht="22.5" x14ac:dyDescent="0.25">
      <c r="A281" s="117"/>
      <c r="B281" s="117"/>
      <c r="C281" s="10" t="s">
        <v>21</v>
      </c>
      <c r="D281" s="119"/>
      <c r="E281" s="115"/>
      <c r="F281" s="115"/>
      <c r="G281" s="115"/>
      <c r="H281" s="11">
        <v>35.99</v>
      </c>
      <c r="I281" s="12">
        <v>35.99</v>
      </c>
      <c r="J281" s="11">
        <v>42.47</v>
      </c>
    </row>
    <row r="282" spans="1:82" ht="62.25" customHeight="1" x14ac:dyDescent="0.25">
      <c r="A282" s="116">
        <v>41989</v>
      </c>
      <c r="B282" s="116" t="s">
        <v>302</v>
      </c>
      <c r="C282" s="10" t="s">
        <v>15</v>
      </c>
      <c r="D282" s="118" t="s">
        <v>303</v>
      </c>
      <c r="E282" s="113" t="s">
        <v>284</v>
      </c>
      <c r="F282" s="113" t="s">
        <v>579</v>
      </c>
      <c r="G282" s="113" t="s">
        <v>24</v>
      </c>
      <c r="H282" s="11">
        <v>32.659999999999997</v>
      </c>
      <c r="I282" s="12">
        <v>32.659999999999997</v>
      </c>
      <c r="J282" s="13">
        <v>38.54</v>
      </c>
    </row>
    <row r="283" spans="1:82" ht="56.25" customHeight="1" x14ac:dyDescent="0.25">
      <c r="A283" s="117"/>
      <c r="B283" s="117"/>
      <c r="C283" s="10" t="s">
        <v>21</v>
      </c>
      <c r="D283" s="119"/>
      <c r="E283" s="115"/>
      <c r="F283" s="115"/>
      <c r="G283" s="115"/>
      <c r="H283" s="11">
        <v>36</v>
      </c>
      <c r="I283" s="12">
        <v>36</v>
      </c>
      <c r="J283" s="13">
        <v>42.48</v>
      </c>
    </row>
    <row r="284" spans="1:82" s="14" customFormat="1" ht="22.5" x14ac:dyDescent="0.25">
      <c r="A284" s="116">
        <v>41984</v>
      </c>
      <c r="B284" s="129" t="s">
        <v>304</v>
      </c>
      <c r="C284" s="10" t="s">
        <v>15</v>
      </c>
      <c r="D284" s="118" t="s">
        <v>305</v>
      </c>
      <c r="E284" s="113" t="s">
        <v>306</v>
      </c>
      <c r="F284" s="113" t="s">
        <v>307</v>
      </c>
      <c r="G284" s="113" t="s">
        <v>24</v>
      </c>
      <c r="H284" s="11">
        <v>15.42</v>
      </c>
      <c r="I284" s="12">
        <v>15.42</v>
      </c>
      <c r="J284" s="13">
        <f>ROUND((I284*1.18),2)</f>
        <v>18.2</v>
      </c>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row>
    <row r="285" spans="1:82" s="14" customFormat="1" ht="22.5" x14ac:dyDescent="0.25">
      <c r="A285" s="132"/>
      <c r="B285" s="132"/>
      <c r="C285" s="10" t="s">
        <v>21</v>
      </c>
      <c r="D285" s="119"/>
      <c r="E285" s="115"/>
      <c r="F285" s="115"/>
      <c r="G285" s="115"/>
      <c r="H285" s="11">
        <v>15.42</v>
      </c>
      <c r="I285" s="12">
        <v>15.42</v>
      </c>
      <c r="J285" s="13">
        <f>ROUND((I285*1.18),2)</f>
        <v>18.2</v>
      </c>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row>
    <row r="286" spans="1:82" ht="22.5" customHeight="1" x14ac:dyDescent="0.25">
      <c r="A286" s="116">
        <v>41984</v>
      </c>
      <c r="B286" s="129" t="s">
        <v>308</v>
      </c>
      <c r="C286" s="10" t="s">
        <v>15</v>
      </c>
      <c r="D286" s="118" t="s">
        <v>309</v>
      </c>
      <c r="E286" s="113" t="s">
        <v>310</v>
      </c>
      <c r="F286" s="113" t="s">
        <v>311</v>
      </c>
      <c r="G286" s="113" t="s">
        <v>24</v>
      </c>
      <c r="H286" s="11">
        <v>19.62</v>
      </c>
      <c r="I286" s="12">
        <v>17.63</v>
      </c>
      <c r="J286" s="13">
        <f>ROUND((I286*1.18),2)</f>
        <v>20.8</v>
      </c>
    </row>
    <row r="287" spans="1:82" ht="22.5" x14ac:dyDescent="0.25">
      <c r="A287" s="117"/>
      <c r="B287" s="131"/>
      <c r="C287" s="10" t="s">
        <v>21</v>
      </c>
      <c r="D287" s="119"/>
      <c r="E287" s="115"/>
      <c r="F287" s="115"/>
      <c r="G287" s="115"/>
      <c r="H287" s="11">
        <v>21.63</v>
      </c>
      <c r="I287" s="12">
        <v>19.59</v>
      </c>
      <c r="J287" s="13">
        <v>23.12</v>
      </c>
    </row>
    <row r="288" spans="1:82" s="14" customFormat="1" ht="22.5" x14ac:dyDescent="0.25">
      <c r="A288" s="116">
        <v>41976</v>
      </c>
      <c r="B288" s="129" t="s">
        <v>312</v>
      </c>
      <c r="C288" s="10" t="s">
        <v>15</v>
      </c>
      <c r="D288" s="118" t="s">
        <v>313</v>
      </c>
      <c r="E288" s="113" t="s">
        <v>314</v>
      </c>
      <c r="F288" s="113" t="s">
        <v>315</v>
      </c>
      <c r="G288" s="113" t="s">
        <v>24</v>
      </c>
      <c r="H288" s="11">
        <v>25.1</v>
      </c>
      <c r="I288" s="12">
        <v>25.1</v>
      </c>
      <c r="J288" s="13" t="s">
        <v>20</v>
      </c>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row>
    <row r="289" spans="1:82" s="14" customFormat="1" ht="22.5" x14ac:dyDescent="0.25">
      <c r="A289" s="117"/>
      <c r="B289" s="131"/>
      <c r="C289" s="10" t="s">
        <v>21</v>
      </c>
      <c r="D289" s="119"/>
      <c r="E289" s="115"/>
      <c r="F289" s="115"/>
      <c r="G289" s="115"/>
      <c r="H289" s="11">
        <v>27.66</v>
      </c>
      <c r="I289" s="12">
        <v>27.66</v>
      </c>
      <c r="J289" s="13" t="s">
        <v>20</v>
      </c>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row>
    <row r="290" spans="1:82" s="14" customFormat="1" ht="41.25" customHeight="1" x14ac:dyDescent="0.25">
      <c r="A290" s="116">
        <v>41984</v>
      </c>
      <c r="B290" s="129" t="s">
        <v>316</v>
      </c>
      <c r="C290" s="10" t="s">
        <v>15</v>
      </c>
      <c r="D290" s="118" t="s">
        <v>317</v>
      </c>
      <c r="E290" s="113" t="s">
        <v>314</v>
      </c>
      <c r="F290" s="113" t="s">
        <v>318</v>
      </c>
      <c r="G290" s="113" t="s">
        <v>24</v>
      </c>
      <c r="H290" s="11">
        <v>42.92</v>
      </c>
      <c r="I290" s="12">
        <v>31.62</v>
      </c>
      <c r="J290" s="13" t="s">
        <v>20</v>
      </c>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row>
    <row r="291" spans="1:82" s="14" customFormat="1" ht="32.25" customHeight="1" x14ac:dyDescent="0.25">
      <c r="A291" s="117"/>
      <c r="B291" s="131"/>
      <c r="C291" s="10" t="s">
        <v>21</v>
      </c>
      <c r="D291" s="119"/>
      <c r="E291" s="115"/>
      <c r="F291" s="115"/>
      <c r="G291" s="115"/>
      <c r="H291" s="11">
        <v>49.09</v>
      </c>
      <c r="I291" s="12">
        <v>35.130000000000003</v>
      </c>
      <c r="J291" s="13" t="s">
        <v>20</v>
      </c>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row>
    <row r="292" spans="1:82" ht="22.5" x14ac:dyDescent="0.25">
      <c r="A292" s="10">
        <v>41989</v>
      </c>
      <c r="B292" s="29" t="s">
        <v>319</v>
      </c>
      <c r="C292" s="10" t="s">
        <v>320</v>
      </c>
      <c r="D292" s="18" t="s">
        <v>321</v>
      </c>
      <c r="E292" s="19" t="s">
        <v>322</v>
      </c>
      <c r="F292" s="19" t="s">
        <v>323</v>
      </c>
      <c r="G292" s="28" t="s">
        <v>24</v>
      </c>
      <c r="H292" s="11">
        <v>18.440000000000001</v>
      </c>
      <c r="I292" s="12">
        <v>15.89</v>
      </c>
      <c r="J292" s="13" t="s">
        <v>20</v>
      </c>
    </row>
    <row r="293" spans="1:82" ht="22.5" x14ac:dyDescent="0.25">
      <c r="A293" s="116">
        <v>42062</v>
      </c>
      <c r="B293" s="129" t="s">
        <v>324</v>
      </c>
      <c r="C293" s="10" t="s">
        <v>325</v>
      </c>
      <c r="D293" s="118" t="s">
        <v>326</v>
      </c>
      <c r="E293" s="113" t="s">
        <v>322</v>
      </c>
      <c r="F293" s="120" t="s">
        <v>323</v>
      </c>
      <c r="G293" s="113" t="s">
        <v>24</v>
      </c>
      <c r="H293" s="11">
        <v>29.54</v>
      </c>
      <c r="I293" s="12">
        <v>15.89</v>
      </c>
      <c r="J293" s="13" t="s">
        <v>20</v>
      </c>
    </row>
    <row r="294" spans="1:82" ht="22.5" x14ac:dyDescent="0.25">
      <c r="A294" s="117"/>
      <c r="B294" s="131"/>
      <c r="C294" s="10" t="s">
        <v>21</v>
      </c>
      <c r="D294" s="119"/>
      <c r="E294" s="115"/>
      <c r="F294" s="120"/>
      <c r="G294" s="115"/>
      <c r="H294" s="11">
        <v>29.54</v>
      </c>
      <c r="I294" s="12">
        <v>17.649999999999999</v>
      </c>
      <c r="J294" s="13" t="s">
        <v>20</v>
      </c>
    </row>
    <row r="295" spans="1:82" ht="22.5" x14ac:dyDescent="0.25">
      <c r="A295" s="116">
        <v>41970</v>
      </c>
      <c r="B295" s="129" t="s">
        <v>327</v>
      </c>
      <c r="C295" s="10" t="s">
        <v>15</v>
      </c>
      <c r="D295" s="118" t="s">
        <v>328</v>
      </c>
      <c r="E295" s="19" t="s">
        <v>322</v>
      </c>
      <c r="F295" s="19" t="s">
        <v>329</v>
      </c>
      <c r="G295" s="113" t="s">
        <v>24</v>
      </c>
      <c r="H295" s="11">
        <v>15.95</v>
      </c>
      <c r="I295" s="12">
        <v>15.78</v>
      </c>
      <c r="J295" s="13">
        <v>18.63</v>
      </c>
    </row>
    <row r="296" spans="1:82" ht="22.5" x14ac:dyDescent="0.25">
      <c r="A296" s="117"/>
      <c r="B296" s="131"/>
      <c r="C296" s="10" t="s">
        <v>21</v>
      </c>
      <c r="D296" s="119"/>
      <c r="E296" s="22"/>
      <c r="F296" s="22"/>
      <c r="G296" s="115"/>
      <c r="H296" s="11">
        <v>16.989999999999998</v>
      </c>
      <c r="I296" s="12">
        <v>16.989999999999998</v>
      </c>
      <c r="J296" s="13">
        <v>20.05</v>
      </c>
    </row>
    <row r="297" spans="1:82" ht="22.5" x14ac:dyDescent="0.25">
      <c r="A297" s="116">
        <v>41989</v>
      </c>
      <c r="B297" s="129" t="s">
        <v>330</v>
      </c>
      <c r="C297" s="10" t="s">
        <v>15</v>
      </c>
      <c r="D297" s="118" t="s">
        <v>331</v>
      </c>
      <c r="E297" s="113" t="s">
        <v>322</v>
      </c>
      <c r="F297" s="113" t="s">
        <v>332</v>
      </c>
      <c r="G297" s="113" t="s">
        <v>24</v>
      </c>
      <c r="H297" s="11">
        <v>15.25</v>
      </c>
      <c r="I297" s="12">
        <v>15.25</v>
      </c>
      <c r="J297" s="13">
        <v>17.989999999999998</v>
      </c>
    </row>
    <row r="298" spans="1:82" ht="22.5" x14ac:dyDescent="0.25">
      <c r="A298" s="117"/>
      <c r="B298" s="131"/>
      <c r="C298" s="10" t="s">
        <v>21</v>
      </c>
      <c r="D298" s="119"/>
      <c r="E298" s="115"/>
      <c r="F298" s="115"/>
      <c r="G298" s="115"/>
      <c r="H298" s="11">
        <v>16.809999999999999</v>
      </c>
      <c r="I298" s="12">
        <v>16.809999999999999</v>
      </c>
      <c r="J298" s="13">
        <v>19.84</v>
      </c>
    </row>
    <row r="299" spans="1:82" ht="22.5" customHeight="1" x14ac:dyDescent="0.25">
      <c r="A299" s="116">
        <v>41989</v>
      </c>
      <c r="B299" s="129" t="s">
        <v>333</v>
      </c>
      <c r="C299" s="10" t="s">
        <v>15</v>
      </c>
      <c r="D299" s="118" t="s">
        <v>334</v>
      </c>
      <c r="E299" s="113" t="s">
        <v>208</v>
      </c>
      <c r="F299" s="113" t="s">
        <v>335</v>
      </c>
      <c r="G299" s="113" t="s">
        <v>24</v>
      </c>
      <c r="H299" s="11">
        <v>25.66</v>
      </c>
      <c r="I299" s="12">
        <v>25.66</v>
      </c>
      <c r="J299" s="13">
        <v>30.27</v>
      </c>
    </row>
    <row r="300" spans="1:82" ht="22.5" x14ac:dyDescent="0.25">
      <c r="A300" s="117"/>
      <c r="B300" s="131"/>
      <c r="C300" s="10" t="s">
        <v>21</v>
      </c>
      <c r="D300" s="119"/>
      <c r="E300" s="115"/>
      <c r="F300" s="115"/>
      <c r="G300" s="115"/>
      <c r="H300" s="11">
        <v>28.27</v>
      </c>
      <c r="I300" s="12">
        <v>28.27</v>
      </c>
      <c r="J300" s="13">
        <v>33.36</v>
      </c>
    </row>
    <row r="301" spans="1:82" ht="22.5" x14ac:dyDescent="0.25">
      <c r="A301" s="116">
        <v>41992</v>
      </c>
      <c r="B301" s="129" t="s">
        <v>336</v>
      </c>
      <c r="C301" s="10" t="s">
        <v>15</v>
      </c>
      <c r="D301" s="118" t="s">
        <v>618</v>
      </c>
      <c r="E301" s="113" t="s">
        <v>322</v>
      </c>
      <c r="F301" s="113" t="s">
        <v>337</v>
      </c>
      <c r="G301" s="19" t="s">
        <v>24</v>
      </c>
      <c r="H301" s="11">
        <v>24.5</v>
      </c>
      <c r="I301" s="12">
        <v>22.82</v>
      </c>
      <c r="J301" s="13">
        <v>26.93</v>
      </c>
    </row>
    <row r="302" spans="1:82" ht="22.5" x14ac:dyDescent="0.25">
      <c r="A302" s="121"/>
      <c r="B302" s="130"/>
      <c r="C302" s="10" t="s">
        <v>21</v>
      </c>
      <c r="D302" s="122"/>
      <c r="E302" s="114"/>
      <c r="F302" s="114"/>
      <c r="G302" s="22"/>
      <c r="H302" s="11">
        <v>24.5</v>
      </c>
      <c r="I302" s="12">
        <v>24.5</v>
      </c>
      <c r="J302" s="13">
        <v>28.91</v>
      </c>
    </row>
    <row r="303" spans="1:82" ht="22.5" x14ac:dyDescent="0.25">
      <c r="A303" s="121"/>
      <c r="B303" s="130"/>
      <c r="C303" s="10" t="s">
        <v>15</v>
      </c>
      <c r="D303" s="122"/>
      <c r="E303" s="114"/>
      <c r="F303" s="114"/>
      <c r="G303" s="19" t="s">
        <v>22</v>
      </c>
      <c r="H303" s="11">
        <v>6.79</v>
      </c>
      <c r="I303" s="12" t="s">
        <v>20</v>
      </c>
      <c r="J303" s="13" t="s">
        <v>20</v>
      </c>
    </row>
    <row r="304" spans="1:82" ht="22.5" x14ac:dyDescent="0.25">
      <c r="A304" s="117"/>
      <c r="B304" s="131"/>
      <c r="C304" s="10" t="s">
        <v>21</v>
      </c>
      <c r="D304" s="119"/>
      <c r="E304" s="115"/>
      <c r="F304" s="115"/>
      <c r="G304" s="22"/>
      <c r="H304" s="11">
        <v>6.79</v>
      </c>
      <c r="I304" s="12" t="s">
        <v>20</v>
      </c>
      <c r="J304" s="13" t="s">
        <v>20</v>
      </c>
    </row>
    <row r="305" spans="1:10" ht="22.5" x14ac:dyDescent="0.25">
      <c r="A305" s="116">
        <v>41992</v>
      </c>
      <c r="B305" s="129" t="s">
        <v>338</v>
      </c>
      <c r="C305" s="10" t="s">
        <v>15</v>
      </c>
      <c r="D305" s="118" t="s">
        <v>339</v>
      </c>
      <c r="E305" s="113" t="s">
        <v>322</v>
      </c>
      <c r="F305" s="113" t="s">
        <v>340</v>
      </c>
      <c r="G305" s="113" t="s">
        <v>24</v>
      </c>
      <c r="H305" s="11">
        <v>22.29</v>
      </c>
      <c r="I305" s="12">
        <v>19.170000000000002</v>
      </c>
      <c r="J305" s="13" t="s">
        <v>20</v>
      </c>
    </row>
    <row r="306" spans="1:10" ht="22.5" x14ac:dyDescent="0.25">
      <c r="A306" s="121"/>
      <c r="B306" s="130"/>
      <c r="C306" s="10" t="s">
        <v>21</v>
      </c>
      <c r="D306" s="122"/>
      <c r="E306" s="114"/>
      <c r="F306" s="115"/>
      <c r="G306" s="115"/>
      <c r="H306" s="11">
        <v>27.2</v>
      </c>
      <c r="I306" s="12">
        <v>21.3</v>
      </c>
      <c r="J306" s="13" t="s">
        <v>20</v>
      </c>
    </row>
    <row r="307" spans="1:10" ht="22.5" x14ac:dyDescent="0.25">
      <c r="A307" s="121"/>
      <c r="B307" s="130"/>
      <c r="C307" s="10" t="s">
        <v>15</v>
      </c>
      <c r="D307" s="122"/>
      <c r="E307" s="114"/>
      <c r="F307" s="113" t="s">
        <v>341</v>
      </c>
      <c r="G307" s="113" t="s">
        <v>24</v>
      </c>
      <c r="H307" s="11">
        <v>22.29</v>
      </c>
      <c r="I307" s="12">
        <v>20.99</v>
      </c>
      <c r="J307" s="13" t="s">
        <v>20</v>
      </c>
    </row>
    <row r="308" spans="1:10" ht="22.5" x14ac:dyDescent="0.25">
      <c r="A308" s="121"/>
      <c r="B308" s="130"/>
      <c r="C308" s="10" t="s">
        <v>21</v>
      </c>
      <c r="D308" s="122"/>
      <c r="E308" s="114"/>
      <c r="F308" s="115"/>
      <c r="G308" s="115"/>
      <c r="H308" s="11">
        <v>27.2</v>
      </c>
      <c r="I308" s="12">
        <v>23.32</v>
      </c>
      <c r="J308" s="13" t="s">
        <v>20</v>
      </c>
    </row>
    <row r="309" spans="1:10" ht="22.5" x14ac:dyDescent="0.25">
      <c r="A309" s="121"/>
      <c r="B309" s="130"/>
      <c r="C309" s="10" t="s">
        <v>15</v>
      </c>
      <c r="D309" s="122"/>
      <c r="E309" s="114"/>
      <c r="F309" s="113" t="s">
        <v>342</v>
      </c>
      <c r="G309" s="113" t="s">
        <v>217</v>
      </c>
      <c r="H309" s="11">
        <v>41.56</v>
      </c>
      <c r="I309" s="12">
        <v>22.17</v>
      </c>
      <c r="J309" s="13" t="s">
        <v>20</v>
      </c>
    </row>
    <row r="310" spans="1:10" ht="22.5" x14ac:dyDescent="0.25">
      <c r="A310" s="121"/>
      <c r="B310" s="130"/>
      <c r="C310" s="10" t="s">
        <v>21</v>
      </c>
      <c r="D310" s="122"/>
      <c r="E310" s="114"/>
      <c r="F310" s="115"/>
      <c r="G310" s="115"/>
      <c r="H310" s="11">
        <v>43.64</v>
      </c>
      <c r="I310" s="12">
        <v>24.63</v>
      </c>
      <c r="J310" s="13" t="s">
        <v>20</v>
      </c>
    </row>
    <row r="311" spans="1:10" ht="22.5" x14ac:dyDescent="0.25">
      <c r="A311" s="121"/>
      <c r="B311" s="130"/>
      <c r="C311" s="10" t="s">
        <v>15</v>
      </c>
      <c r="D311" s="122"/>
      <c r="E311" s="114"/>
      <c r="F311" s="113" t="s">
        <v>343</v>
      </c>
      <c r="G311" s="113" t="s">
        <v>344</v>
      </c>
      <c r="H311" s="11">
        <v>41.56</v>
      </c>
      <c r="I311" s="12">
        <v>25.55</v>
      </c>
      <c r="J311" s="13" t="s">
        <v>20</v>
      </c>
    </row>
    <row r="312" spans="1:10" ht="22.5" x14ac:dyDescent="0.25">
      <c r="A312" s="121"/>
      <c r="B312" s="130"/>
      <c r="C312" s="10" t="s">
        <v>21</v>
      </c>
      <c r="D312" s="122"/>
      <c r="E312" s="114"/>
      <c r="F312" s="115"/>
      <c r="G312" s="115"/>
      <c r="H312" s="11">
        <v>45.8</v>
      </c>
      <c r="I312" s="12">
        <v>28.38</v>
      </c>
      <c r="J312" s="13" t="s">
        <v>20</v>
      </c>
    </row>
    <row r="313" spans="1:10" ht="22.5" x14ac:dyDescent="0.25">
      <c r="A313" s="121"/>
      <c r="B313" s="130"/>
      <c r="C313" s="10" t="s">
        <v>15</v>
      </c>
      <c r="D313" s="122"/>
      <c r="E313" s="114"/>
      <c r="F313" s="113" t="s">
        <v>329</v>
      </c>
      <c r="G313" s="113" t="s">
        <v>217</v>
      </c>
      <c r="H313" s="11">
        <v>41.56</v>
      </c>
      <c r="I313" s="12">
        <v>23.57</v>
      </c>
      <c r="J313" s="13" t="s">
        <v>20</v>
      </c>
    </row>
    <row r="314" spans="1:10" ht="22.5" x14ac:dyDescent="0.25">
      <c r="A314" s="117"/>
      <c r="B314" s="131"/>
      <c r="C314" s="10" t="s">
        <v>21</v>
      </c>
      <c r="D314" s="119"/>
      <c r="E314" s="115"/>
      <c r="F314" s="115"/>
      <c r="G314" s="115"/>
      <c r="H314" s="11">
        <v>43.64</v>
      </c>
      <c r="I314" s="12">
        <v>26.18</v>
      </c>
      <c r="J314" s="13" t="s">
        <v>20</v>
      </c>
    </row>
    <row r="315" spans="1:10" ht="22.5" x14ac:dyDescent="0.25">
      <c r="A315" s="116">
        <v>41991</v>
      </c>
      <c r="B315" s="129" t="s">
        <v>345</v>
      </c>
      <c r="C315" s="10" t="s">
        <v>15</v>
      </c>
      <c r="D315" s="118" t="s">
        <v>326</v>
      </c>
      <c r="E315" s="113" t="s">
        <v>322</v>
      </c>
      <c r="F315" s="113" t="s">
        <v>346</v>
      </c>
      <c r="G315" s="113" t="s">
        <v>217</v>
      </c>
      <c r="H315" s="11">
        <v>43.99</v>
      </c>
      <c r="I315" s="12">
        <v>26.49</v>
      </c>
      <c r="J315" s="13" t="s">
        <v>20</v>
      </c>
    </row>
    <row r="316" spans="1:10" ht="22.5" x14ac:dyDescent="0.25">
      <c r="A316" s="121"/>
      <c r="B316" s="130"/>
      <c r="C316" s="10" t="s">
        <v>21</v>
      </c>
      <c r="D316" s="122"/>
      <c r="E316" s="114"/>
      <c r="F316" s="115"/>
      <c r="G316" s="114"/>
      <c r="H316" s="11">
        <v>47.86</v>
      </c>
      <c r="I316" s="12">
        <v>29.43</v>
      </c>
      <c r="J316" s="13" t="s">
        <v>20</v>
      </c>
    </row>
    <row r="317" spans="1:10" ht="22.5" x14ac:dyDescent="0.25">
      <c r="A317" s="121"/>
      <c r="B317" s="130"/>
      <c r="C317" s="10" t="s">
        <v>15</v>
      </c>
      <c r="D317" s="122"/>
      <c r="E317" s="114"/>
      <c r="F317" s="113" t="s">
        <v>347</v>
      </c>
      <c r="G317" s="120" t="s">
        <v>344</v>
      </c>
      <c r="H317" s="11">
        <v>57.72</v>
      </c>
      <c r="I317" s="12">
        <v>23.72</v>
      </c>
      <c r="J317" s="13" t="s">
        <v>20</v>
      </c>
    </row>
    <row r="318" spans="1:10" ht="22.5" x14ac:dyDescent="0.25">
      <c r="A318" s="117"/>
      <c r="B318" s="131"/>
      <c r="C318" s="10" t="s">
        <v>21</v>
      </c>
      <c r="D318" s="119"/>
      <c r="E318" s="115"/>
      <c r="F318" s="115"/>
      <c r="G318" s="120"/>
      <c r="H318" s="11">
        <v>62.5</v>
      </c>
      <c r="I318" s="12">
        <v>26.35</v>
      </c>
      <c r="J318" s="13" t="s">
        <v>20</v>
      </c>
    </row>
    <row r="319" spans="1:10" ht="22.5" x14ac:dyDescent="0.25">
      <c r="A319" s="116">
        <v>41976</v>
      </c>
      <c r="B319" s="129" t="s">
        <v>348</v>
      </c>
      <c r="C319" s="10" t="s">
        <v>15</v>
      </c>
      <c r="D319" s="118" t="s">
        <v>349</v>
      </c>
      <c r="E319" s="113" t="s">
        <v>322</v>
      </c>
      <c r="F319" s="113" t="s">
        <v>350</v>
      </c>
      <c r="G319" s="113" t="s">
        <v>24</v>
      </c>
      <c r="H319" s="11">
        <v>43.9</v>
      </c>
      <c r="I319" s="12">
        <v>19.97</v>
      </c>
      <c r="J319" s="13">
        <v>23.57</v>
      </c>
    </row>
    <row r="320" spans="1:10" ht="22.5" x14ac:dyDescent="0.25">
      <c r="A320" s="117"/>
      <c r="B320" s="131"/>
      <c r="C320" s="10" t="s">
        <v>21</v>
      </c>
      <c r="D320" s="119"/>
      <c r="E320" s="115"/>
      <c r="F320" s="115"/>
      <c r="G320" s="115"/>
      <c r="H320" s="11">
        <v>48.18</v>
      </c>
      <c r="I320" s="12">
        <v>22.19</v>
      </c>
      <c r="J320" s="13">
        <v>26.18</v>
      </c>
    </row>
    <row r="321" spans="1:10" ht="22.5" x14ac:dyDescent="0.25">
      <c r="A321" s="116">
        <v>41984</v>
      </c>
      <c r="B321" s="129" t="s">
        <v>351</v>
      </c>
      <c r="C321" s="10" t="s">
        <v>15</v>
      </c>
      <c r="D321" s="118" t="s">
        <v>352</v>
      </c>
      <c r="E321" s="19" t="s">
        <v>322</v>
      </c>
      <c r="F321" s="19" t="s">
        <v>353</v>
      </c>
      <c r="G321" s="19" t="s">
        <v>24</v>
      </c>
      <c r="H321" s="11">
        <v>36.15</v>
      </c>
      <c r="I321" s="12">
        <v>22.17</v>
      </c>
      <c r="J321" s="13" t="s">
        <v>20</v>
      </c>
    </row>
    <row r="322" spans="1:10" ht="22.5" x14ac:dyDescent="0.25">
      <c r="A322" s="117"/>
      <c r="B322" s="131"/>
      <c r="C322" s="10" t="s">
        <v>21</v>
      </c>
      <c r="D322" s="119"/>
      <c r="E322" s="22"/>
      <c r="F322" s="22"/>
      <c r="G322" s="22"/>
      <c r="H322" s="11">
        <v>39.83</v>
      </c>
      <c r="I322" s="12">
        <v>24.63</v>
      </c>
      <c r="J322" s="13" t="s">
        <v>20</v>
      </c>
    </row>
    <row r="323" spans="1:10" ht="22.5" x14ac:dyDescent="0.25">
      <c r="A323" s="116">
        <v>41963</v>
      </c>
      <c r="B323" s="129" t="s">
        <v>354</v>
      </c>
      <c r="C323" s="10" t="s">
        <v>15</v>
      </c>
      <c r="D323" s="118" t="s">
        <v>355</v>
      </c>
      <c r="E323" s="19" t="s">
        <v>322</v>
      </c>
      <c r="F323" s="19" t="s">
        <v>356</v>
      </c>
      <c r="G323" s="19" t="s">
        <v>24</v>
      </c>
      <c r="H323" s="11">
        <v>21.7</v>
      </c>
      <c r="I323" s="12">
        <v>18.36</v>
      </c>
      <c r="J323" s="13" t="s">
        <v>20</v>
      </c>
    </row>
    <row r="324" spans="1:10" ht="22.5" x14ac:dyDescent="0.25">
      <c r="A324" s="117"/>
      <c r="B324" s="131"/>
      <c r="C324" s="10" t="s">
        <v>21</v>
      </c>
      <c r="D324" s="119"/>
      <c r="E324" s="22"/>
      <c r="F324" s="22"/>
      <c r="G324" s="22"/>
      <c r="H324" s="11">
        <v>23.9</v>
      </c>
      <c r="I324" s="12">
        <v>20.39</v>
      </c>
      <c r="J324" s="13" t="s">
        <v>20</v>
      </c>
    </row>
    <row r="325" spans="1:10" ht="22.5" customHeight="1" x14ac:dyDescent="0.25">
      <c r="A325" s="116">
        <v>41963</v>
      </c>
      <c r="B325" s="129" t="s">
        <v>357</v>
      </c>
      <c r="C325" s="10" t="s">
        <v>15</v>
      </c>
      <c r="D325" s="118" t="s">
        <v>358</v>
      </c>
      <c r="E325" s="19" t="s">
        <v>322</v>
      </c>
      <c r="F325" s="19" t="s">
        <v>359</v>
      </c>
      <c r="G325" s="19" t="s">
        <v>24</v>
      </c>
      <c r="H325" s="11">
        <v>17.309999999999999</v>
      </c>
      <c r="I325" s="12">
        <v>17.309999999999999</v>
      </c>
      <c r="J325" s="13" t="s">
        <v>20</v>
      </c>
    </row>
    <row r="326" spans="1:10" ht="22.5" x14ac:dyDescent="0.25">
      <c r="A326" s="117"/>
      <c r="B326" s="131"/>
      <c r="C326" s="10" t="s">
        <v>21</v>
      </c>
      <c r="D326" s="119"/>
      <c r="E326" s="22"/>
      <c r="F326" s="22"/>
      <c r="G326" s="22"/>
      <c r="H326" s="11">
        <v>19.07</v>
      </c>
      <c r="I326" s="12">
        <v>19.07</v>
      </c>
      <c r="J326" s="13" t="s">
        <v>20</v>
      </c>
    </row>
    <row r="327" spans="1:10" ht="22.5" x14ac:dyDescent="0.25">
      <c r="A327" s="116">
        <v>41963</v>
      </c>
      <c r="B327" s="129" t="s">
        <v>360</v>
      </c>
      <c r="C327" s="10" t="s">
        <v>15</v>
      </c>
      <c r="D327" s="118" t="s">
        <v>361</v>
      </c>
      <c r="E327" s="19" t="s">
        <v>362</v>
      </c>
      <c r="F327" s="19" t="s">
        <v>363</v>
      </c>
      <c r="G327" s="19" t="s">
        <v>22</v>
      </c>
      <c r="H327" s="11">
        <v>9.44</v>
      </c>
      <c r="I327" s="12" t="s">
        <v>20</v>
      </c>
      <c r="J327" s="13" t="s">
        <v>20</v>
      </c>
    </row>
    <row r="328" spans="1:10" ht="22.5" x14ac:dyDescent="0.25">
      <c r="A328" s="117"/>
      <c r="B328" s="131"/>
      <c r="C328" s="10" t="s">
        <v>21</v>
      </c>
      <c r="D328" s="119"/>
      <c r="E328" s="22"/>
      <c r="F328" s="22"/>
      <c r="G328" s="22"/>
      <c r="H328" s="11">
        <v>10.37</v>
      </c>
      <c r="I328" s="12" t="s">
        <v>20</v>
      </c>
      <c r="J328" s="13" t="s">
        <v>20</v>
      </c>
    </row>
    <row r="329" spans="1:10" ht="22.5" x14ac:dyDescent="0.25">
      <c r="A329" s="116">
        <v>41963</v>
      </c>
      <c r="B329" s="129" t="s">
        <v>364</v>
      </c>
      <c r="C329" s="10" t="s">
        <v>15</v>
      </c>
      <c r="D329" s="118" t="s">
        <v>365</v>
      </c>
      <c r="E329" s="19" t="s">
        <v>362</v>
      </c>
      <c r="F329" s="19" t="s">
        <v>366</v>
      </c>
      <c r="G329" s="19" t="s">
        <v>24</v>
      </c>
      <c r="H329" s="11">
        <v>41.16</v>
      </c>
      <c r="I329" s="12">
        <v>19.53</v>
      </c>
      <c r="J329" s="13" t="s">
        <v>20</v>
      </c>
    </row>
    <row r="330" spans="1:10" ht="22.5" x14ac:dyDescent="0.25">
      <c r="A330" s="117"/>
      <c r="B330" s="131"/>
      <c r="C330" s="10" t="s">
        <v>21</v>
      </c>
      <c r="D330" s="119"/>
      <c r="E330" s="22"/>
      <c r="F330" s="22"/>
      <c r="G330" s="22"/>
      <c r="H330" s="11">
        <v>45.27</v>
      </c>
      <c r="I330" s="12">
        <v>21.69</v>
      </c>
      <c r="J330" s="13" t="s">
        <v>20</v>
      </c>
    </row>
    <row r="331" spans="1:10" ht="22.5" x14ac:dyDescent="0.25">
      <c r="A331" s="116">
        <v>41992</v>
      </c>
      <c r="B331" s="129" t="s">
        <v>367</v>
      </c>
      <c r="C331" s="10" t="s">
        <v>15</v>
      </c>
      <c r="D331" s="118" t="s">
        <v>368</v>
      </c>
      <c r="E331" s="19" t="s">
        <v>362</v>
      </c>
      <c r="F331" s="19" t="s">
        <v>369</v>
      </c>
      <c r="G331" s="19" t="s">
        <v>24</v>
      </c>
      <c r="H331" s="11">
        <v>34.43</v>
      </c>
      <c r="I331" s="12">
        <v>24.41</v>
      </c>
      <c r="J331" s="13">
        <v>28.8</v>
      </c>
    </row>
    <row r="332" spans="1:10" ht="22.5" x14ac:dyDescent="0.25">
      <c r="A332" s="117"/>
      <c r="B332" s="131"/>
      <c r="C332" s="10" t="s">
        <v>21</v>
      </c>
      <c r="D332" s="119"/>
      <c r="E332" s="22"/>
      <c r="F332" s="22"/>
      <c r="G332" s="22"/>
      <c r="H332" s="11">
        <v>37.9</v>
      </c>
      <c r="I332" s="12">
        <v>27.12</v>
      </c>
      <c r="J332" s="13">
        <v>32</v>
      </c>
    </row>
    <row r="333" spans="1:10" ht="22.5" x14ac:dyDescent="0.25">
      <c r="A333" s="116">
        <v>41984</v>
      </c>
      <c r="B333" s="129" t="s">
        <v>370</v>
      </c>
      <c r="C333" s="10" t="s">
        <v>15</v>
      </c>
      <c r="D333" s="118" t="s">
        <v>371</v>
      </c>
      <c r="E333" s="113" t="s">
        <v>362</v>
      </c>
      <c r="F333" s="19" t="s">
        <v>363</v>
      </c>
      <c r="G333" s="19" t="s">
        <v>24</v>
      </c>
      <c r="H333" s="11">
        <v>30.55</v>
      </c>
      <c r="I333" s="12">
        <v>23.38</v>
      </c>
      <c r="J333" s="13">
        <v>27.59</v>
      </c>
    </row>
    <row r="334" spans="1:10" ht="22.5" x14ac:dyDescent="0.25">
      <c r="A334" s="121"/>
      <c r="B334" s="130"/>
      <c r="C334" s="10" t="s">
        <v>21</v>
      </c>
      <c r="D334" s="122"/>
      <c r="E334" s="114"/>
      <c r="F334" s="22"/>
      <c r="G334" s="22"/>
      <c r="H334" s="11">
        <v>32.15</v>
      </c>
      <c r="I334" s="12">
        <v>25.97</v>
      </c>
      <c r="J334" s="13">
        <v>30.65</v>
      </c>
    </row>
    <row r="335" spans="1:10" ht="22.5" x14ac:dyDescent="0.25">
      <c r="A335" s="121"/>
      <c r="B335" s="130"/>
      <c r="C335" s="10" t="s">
        <v>15</v>
      </c>
      <c r="D335" s="122"/>
      <c r="E335" s="114"/>
      <c r="F335" s="19" t="s">
        <v>372</v>
      </c>
      <c r="G335" s="19" t="s">
        <v>24</v>
      </c>
      <c r="H335" s="11">
        <v>30.55</v>
      </c>
      <c r="I335" s="12">
        <v>23.75</v>
      </c>
      <c r="J335" s="13">
        <v>28.03</v>
      </c>
    </row>
    <row r="336" spans="1:10" ht="22.5" x14ac:dyDescent="0.25">
      <c r="A336" s="117"/>
      <c r="B336" s="131"/>
      <c r="C336" s="10" t="s">
        <v>21</v>
      </c>
      <c r="D336" s="119"/>
      <c r="E336" s="115"/>
      <c r="F336" s="22"/>
      <c r="G336" s="22"/>
      <c r="H336" s="11">
        <v>32.15</v>
      </c>
      <c r="I336" s="12">
        <v>26.38</v>
      </c>
      <c r="J336" s="13">
        <v>31.13</v>
      </c>
    </row>
    <row r="337" spans="1:82" ht="22.5" customHeight="1" x14ac:dyDescent="0.25">
      <c r="A337" s="116">
        <v>41989</v>
      </c>
      <c r="B337" s="129" t="s">
        <v>373</v>
      </c>
      <c r="C337" s="10" t="s">
        <v>15</v>
      </c>
      <c r="D337" s="118" t="s">
        <v>374</v>
      </c>
      <c r="E337" s="113" t="s">
        <v>362</v>
      </c>
      <c r="F337" s="113" t="s">
        <v>546</v>
      </c>
      <c r="G337" s="19" t="s">
        <v>24</v>
      </c>
      <c r="H337" s="11">
        <v>45</v>
      </c>
      <c r="I337" s="12">
        <v>28.03</v>
      </c>
      <c r="J337" s="13" t="s">
        <v>20</v>
      </c>
    </row>
    <row r="338" spans="1:82" ht="22.5" x14ac:dyDescent="0.25">
      <c r="A338" s="121"/>
      <c r="B338" s="130"/>
      <c r="C338" s="10" t="s">
        <v>21</v>
      </c>
      <c r="D338" s="122"/>
      <c r="E338" s="114"/>
      <c r="F338" s="115"/>
      <c r="G338" s="22"/>
      <c r="H338" s="11">
        <v>45.78</v>
      </c>
      <c r="I338" s="12">
        <v>31.14</v>
      </c>
      <c r="J338" s="13" t="s">
        <v>20</v>
      </c>
    </row>
    <row r="339" spans="1:82" x14ac:dyDescent="0.25">
      <c r="A339" s="121"/>
      <c r="B339" s="130"/>
      <c r="C339" s="116" t="s">
        <v>620</v>
      </c>
      <c r="D339" s="122"/>
      <c r="E339" s="114"/>
      <c r="F339" s="113" t="s">
        <v>619</v>
      </c>
      <c r="G339" s="113" t="s">
        <v>24</v>
      </c>
      <c r="H339" s="170">
        <v>45</v>
      </c>
      <c r="I339" s="172">
        <v>28.03</v>
      </c>
      <c r="J339" s="174" t="s">
        <v>20</v>
      </c>
    </row>
    <row r="340" spans="1:82" ht="7.15" customHeight="1" x14ac:dyDescent="0.25">
      <c r="A340" s="117"/>
      <c r="B340" s="131"/>
      <c r="C340" s="117"/>
      <c r="D340" s="119"/>
      <c r="E340" s="115"/>
      <c r="F340" s="115"/>
      <c r="G340" s="115"/>
      <c r="H340" s="171"/>
      <c r="I340" s="173"/>
      <c r="J340" s="175"/>
    </row>
    <row r="341" spans="1:82" ht="24" customHeight="1" x14ac:dyDescent="0.25">
      <c r="A341" s="116">
        <v>42139</v>
      </c>
      <c r="B341" s="129" t="s">
        <v>621</v>
      </c>
      <c r="C341" s="110" t="s">
        <v>622</v>
      </c>
      <c r="D341" s="118" t="s">
        <v>623</v>
      </c>
      <c r="E341" s="113" t="s">
        <v>362</v>
      </c>
      <c r="F341" s="113" t="s">
        <v>619</v>
      </c>
      <c r="G341" s="113" t="s">
        <v>24</v>
      </c>
      <c r="H341" s="11">
        <v>44.44</v>
      </c>
      <c r="I341" s="12">
        <v>28.03</v>
      </c>
      <c r="J341" s="13" t="s">
        <v>20</v>
      </c>
    </row>
    <row r="342" spans="1:82" ht="30" customHeight="1" x14ac:dyDescent="0.25">
      <c r="A342" s="117"/>
      <c r="B342" s="131"/>
      <c r="C342" s="110" t="s">
        <v>21</v>
      </c>
      <c r="D342" s="119"/>
      <c r="E342" s="115"/>
      <c r="F342" s="115"/>
      <c r="G342" s="115"/>
      <c r="H342" s="11">
        <v>44.44</v>
      </c>
      <c r="I342" s="12">
        <v>31.14</v>
      </c>
      <c r="J342" s="13" t="s">
        <v>20</v>
      </c>
    </row>
    <row r="343" spans="1:82" ht="22.5" x14ac:dyDescent="0.25">
      <c r="A343" s="116">
        <v>41992</v>
      </c>
      <c r="B343" s="129" t="s">
        <v>375</v>
      </c>
      <c r="C343" s="10" t="str">
        <f>C286</f>
        <v>01.01.2015-30.06.2015</v>
      </c>
      <c r="D343" s="118" t="s">
        <v>376</v>
      </c>
      <c r="E343" s="113" t="s">
        <v>377</v>
      </c>
      <c r="F343" s="113" t="s">
        <v>378</v>
      </c>
      <c r="G343" s="113" t="s">
        <v>24</v>
      </c>
      <c r="H343" s="11">
        <v>42.58</v>
      </c>
      <c r="I343" s="15" t="s">
        <v>48</v>
      </c>
      <c r="J343" s="13" t="s">
        <v>48</v>
      </c>
    </row>
    <row r="344" spans="1:82" ht="22.5" x14ac:dyDescent="0.25">
      <c r="A344" s="117"/>
      <c r="B344" s="131"/>
      <c r="C344" s="10" t="str">
        <f>C287</f>
        <v>01.07.2015-31.12.2015</v>
      </c>
      <c r="D344" s="119"/>
      <c r="E344" s="115"/>
      <c r="F344" s="115"/>
      <c r="G344" s="115"/>
      <c r="H344" s="11">
        <v>42.58</v>
      </c>
      <c r="I344" s="15" t="s">
        <v>48</v>
      </c>
      <c r="J344" s="13" t="s">
        <v>48</v>
      </c>
    </row>
    <row r="345" spans="1:82" ht="22.5" customHeight="1" x14ac:dyDescent="0.25">
      <c r="A345" s="116">
        <v>41992</v>
      </c>
      <c r="B345" s="129" t="s">
        <v>379</v>
      </c>
      <c r="C345" s="10" t="str">
        <f>C343</f>
        <v>01.01.2015-30.06.2015</v>
      </c>
      <c r="D345" s="118" t="s">
        <v>380</v>
      </c>
      <c r="E345" s="113" t="s">
        <v>377</v>
      </c>
      <c r="F345" s="113" t="s">
        <v>378</v>
      </c>
      <c r="G345" s="113" t="s">
        <v>24</v>
      </c>
      <c r="H345" s="11">
        <v>27.19</v>
      </c>
      <c r="I345" s="12">
        <v>27.19</v>
      </c>
      <c r="J345" s="13">
        <v>32.08</v>
      </c>
    </row>
    <row r="346" spans="1:82" ht="22.5" x14ac:dyDescent="0.25">
      <c r="A346" s="117"/>
      <c r="B346" s="131"/>
      <c r="C346" s="10" t="str">
        <f>C344</f>
        <v>01.07.2015-31.12.2015</v>
      </c>
      <c r="D346" s="119"/>
      <c r="E346" s="115"/>
      <c r="F346" s="115"/>
      <c r="G346" s="115"/>
      <c r="H346" s="11">
        <v>30.21</v>
      </c>
      <c r="I346" s="12">
        <v>30.21</v>
      </c>
      <c r="J346" s="13">
        <v>35.65</v>
      </c>
    </row>
    <row r="347" spans="1:82" ht="22.5" customHeight="1" x14ac:dyDescent="0.25">
      <c r="A347" s="116" t="s">
        <v>381</v>
      </c>
      <c r="B347" s="129" t="s">
        <v>382</v>
      </c>
      <c r="C347" s="10" t="str">
        <f>C345</f>
        <v>01.01.2015-30.06.2015</v>
      </c>
      <c r="D347" s="118" t="s">
        <v>383</v>
      </c>
      <c r="E347" s="113" t="s">
        <v>377</v>
      </c>
      <c r="F347" s="113" t="s">
        <v>378</v>
      </c>
      <c r="G347" s="113" t="s">
        <v>24</v>
      </c>
      <c r="H347" s="11">
        <v>16.11</v>
      </c>
      <c r="I347" s="12" t="s">
        <v>48</v>
      </c>
      <c r="J347" s="13" t="s">
        <v>48</v>
      </c>
    </row>
    <row r="348" spans="1:82" ht="23.45" customHeight="1" x14ac:dyDescent="0.25">
      <c r="A348" s="117"/>
      <c r="B348" s="131"/>
      <c r="C348" s="10" t="str">
        <f>C346</f>
        <v>01.07.2015-31.12.2015</v>
      </c>
      <c r="D348" s="119"/>
      <c r="E348" s="115"/>
      <c r="F348" s="115"/>
      <c r="G348" s="115"/>
      <c r="H348" s="11">
        <v>17.920000000000002</v>
      </c>
      <c r="I348" s="12" t="s">
        <v>48</v>
      </c>
      <c r="J348" s="13" t="s">
        <v>48</v>
      </c>
    </row>
    <row r="349" spans="1:82" s="14" customFormat="1" ht="22.5" x14ac:dyDescent="0.25">
      <c r="A349" s="116">
        <v>41992</v>
      </c>
      <c r="B349" s="129" t="s">
        <v>384</v>
      </c>
      <c r="C349" s="10" t="s">
        <v>15</v>
      </c>
      <c r="D349" s="118" t="s">
        <v>385</v>
      </c>
      <c r="E349" s="113" t="s">
        <v>386</v>
      </c>
      <c r="F349" s="113" t="s">
        <v>387</v>
      </c>
      <c r="G349" s="19" t="s">
        <v>24</v>
      </c>
      <c r="H349" s="11">
        <v>8.2799999999999994</v>
      </c>
      <c r="I349" s="12" t="s">
        <v>20</v>
      </c>
      <c r="J349" s="13" t="s">
        <v>20</v>
      </c>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row>
    <row r="350" spans="1:82" s="14" customFormat="1" ht="22.5" x14ac:dyDescent="0.25">
      <c r="A350" s="117"/>
      <c r="B350" s="131"/>
      <c r="C350" s="10" t="s">
        <v>21</v>
      </c>
      <c r="D350" s="119"/>
      <c r="E350" s="115"/>
      <c r="F350" s="115"/>
      <c r="G350" s="22"/>
      <c r="H350" s="11">
        <v>8.2799999999999994</v>
      </c>
      <c r="I350" s="12" t="s">
        <v>20</v>
      </c>
      <c r="J350" s="13" t="s">
        <v>20</v>
      </c>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row>
    <row r="351" spans="1:82" s="14" customFormat="1" ht="45" x14ac:dyDescent="0.25">
      <c r="A351" s="10">
        <v>41976</v>
      </c>
      <c r="B351" s="29" t="s">
        <v>388</v>
      </c>
      <c r="C351" s="10" t="s">
        <v>15</v>
      </c>
      <c r="D351" s="118" t="s">
        <v>389</v>
      </c>
      <c r="E351" s="113" t="s">
        <v>386</v>
      </c>
      <c r="F351" s="113" t="s">
        <v>390</v>
      </c>
      <c r="G351" s="19" t="s">
        <v>24</v>
      </c>
      <c r="H351" s="11">
        <v>15.18</v>
      </c>
      <c r="I351" s="12">
        <v>15.18</v>
      </c>
      <c r="J351" s="13">
        <v>17.91</v>
      </c>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row>
    <row r="352" spans="1:82" s="14" customFormat="1" ht="45" x14ac:dyDescent="0.25">
      <c r="A352" s="10">
        <v>41976</v>
      </c>
      <c r="B352" s="29" t="s">
        <v>388</v>
      </c>
      <c r="C352" s="10" t="s">
        <v>21</v>
      </c>
      <c r="D352" s="119"/>
      <c r="E352" s="115"/>
      <c r="F352" s="115"/>
      <c r="G352" s="22"/>
      <c r="H352" s="11">
        <v>19.510000000000002</v>
      </c>
      <c r="I352" s="12">
        <v>19.510000000000002</v>
      </c>
      <c r="J352" s="13">
        <v>23.02</v>
      </c>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row>
    <row r="353" spans="1:82" s="14" customFormat="1" ht="22.5" x14ac:dyDescent="0.25">
      <c r="A353" s="116">
        <v>41984</v>
      </c>
      <c r="B353" s="129" t="s">
        <v>391</v>
      </c>
      <c r="C353" s="10" t="s">
        <v>15</v>
      </c>
      <c r="D353" s="118" t="s">
        <v>392</v>
      </c>
      <c r="E353" s="113" t="s">
        <v>386</v>
      </c>
      <c r="F353" s="113" t="s">
        <v>390</v>
      </c>
      <c r="G353" s="19" t="s">
        <v>24</v>
      </c>
      <c r="H353" s="11">
        <v>26.76</v>
      </c>
      <c r="I353" s="12">
        <v>15.86</v>
      </c>
      <c r="J353" s="13">
        <v>18.72</v>
      </c>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row>
    <row r="354" spans="1:82" s="14" customFormat="1" ht="22.5" x14ac:dyDescent="0.25">
      <c r="A354" s="117"/>
      <c r="B354" s="131"/>
      <c r="C354" s="10" t="s">
        <v>21</v>
      </c>
      <c r="D354" s="119"/>
      <c r="E354" s="115"/>
      <c r="F354" s="115"/>
      <c r="G354" s="22"/>
      <c r="H354" s="11">
        <v>29.49</v>
      </c>
      <c r="I354" s="12">
        <v>17.62</v>
      </c>
      <c r="J354" s="13">
        <v>20.79</v>
      </c>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row>
    <row r="355" spans="1:82" ht="22.5" customHeight="1" x14ac:dyDescent="0.25">
      <c r="A355" s="116">
        <v>41963</v>
      </c>
      <c r="B355" s="129" t="s">
        <v>393</v>
      </c>
      <c r="C355" s="10" t="s">
        <v>15</v>
      </c>
      <c r="D355" s="118" t="s">
        <v>394</v>
      </c>
      <c r="E355" s="113" t="s">
        <v>386</v>
      </c>
      <c r="F355" s="113" t="s">
        <v>390</v>
      </c>
      <c r="G355" s="113" t="s">
        <v>24</v>
      </c>
      <c r="H355" s="11">
        <v>10.63</v>
      </c>
      <c r="I355" s="12">
        <v>10.63</v>
      </c>
      <c r="J355" s="13">
        <v>12.54</v>
      </c>
    </row>
    <row r="356" spans="1:82" ht="22.5" x14ac:dyDescent="0.25">
      <c r="A356" s="117"/>
      <c r="B356" s="131"/>
      <c r="C356" s="10" t="s">
        <v>21</v>
      </c>
      <c r="D356" s="119"/>
      <c r="E356" s="115"/>
      <c r="F356" s="115"/>
      <c r="G356" s="115"/>
      <c r="H356" s="11">
        <v>10.63</v>
      </c>
      <c r="I356" s="12">
        <v>10.63</v>
      </c>
      <c r="J356" s="13">
        <v>12.54</v>
      </c>
    </row>
    <row r="357" spans="1:82" s="14" customFormat="1" ht="22.5" x14ac:dyDescent="0.25">
      <c r="A357" s="116">
        <v>41991</v>
      </c>
      <c r="B357" s="129" t="s">
        <v>395</v>
      </c>
      <c r="C357" s="10" t="s">
        <v>15</v>
      </c>
      <c r="D357" s="118" t="s">
        <v>396</v>
      </c>
      <c r="E357" s="113" t="s">
        <v>397</v>
      </c>
      <c r="F357" s="19" t="s">
        <v>398</v>
      </c>
      <c r="G357" s="19" t="s">
        <v>24</v>
      </c>
      <c r="H357" s="11">
        <v>31.9</v>
      </c>
      <c r="I357" s="12">
        <v>25.19</v>
      </c>
      <c r="J357" s="13">
        <v>29.72</v>
      </c>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row>
    <row r="358" spans="1:82" s="14" customFormat="1" ht="22.5" x14ac:dyDescent="0.25">
      <c r="A358" s="121"/>
      <c r="B358" s="130"/>
      <c r="C358" s="10" t="s">
        <v>21</v>
      </c>
      <c r="D358" s="122"/>
      <c r="E358" s="114"/>
      <c r="F358" s="22"/>
      <c r="G358" s="22"/>
      <c r="H358" s="11">
        <v>35.159999999999997</v>
      </c>
      <c r="I358" s="12">
        <v>27.99</v>
      </c>
      <c r="J358" s="13">
        <v>33.03</v>
      </c>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row>
    <row r="359" spans="1:82" s="14" customFormat="1" ht="22.5" x14ac:dyDescent="0.25">
      <c r="A359" s="121"/>
      <c r="B359" s="130"/>
      <c r="C359" s="10" t="s">
        <v>15</v>
      </c>
      <c r="D359" s="122"/>
      <c r="E359" s="114"/>
      <c r="F359" s="19" t="s">
        <v>399</v>
      </c>
      <c r="G359" s="19" t="s">
        <v>24</v>
      </c>
      <c r="H359" s="11">
        <v>31.9</v>
      </c>
      <c r="I359" s="12">
        <v>25.27</v>
      </c>
      <c r="J359" s="13">
        <v>29.82</v>
      </c>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row>
    <row r="360" spans="1:82" s="14" customFormat="1" ht="22.5" x14ac:dyDescent="0.25">
      <c r="A360" s="121"/>
      <c r="B360" s="130"/>
      <c r="C360" s="10" t="s">
        <v>21</v>
      </c>
      <c r="D360" s="122"/>
      <c r="E360" s="114"/>
      <c r="F360" s="22"/>
      <c r="G360" s="22"/>
      <c r="H360" s="11">
        <v>35.159999999999997</v>
      </c>
      <c r="I360" s="12">
        <v>28.07</v>
      </c>
      <c r="J360" s="13">
        <v>33.119999999999997</v>
      </c>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row>
    <row r="361" spans="1:82" s="14" customFormat="1" ht="22.5" x14ac:dyDescent="0.25">
      <c r="A361" s="121"/>
      <c r="B361" s="130"/>
      <c r="C361" s="10" t="s">
        <v>15</v>
      </c>
      <c r="D361" s="122"/>
      <c r="E361" s="114"/>
      <c r="F361" s="19" t="s">
        <v>400</v>
      </c>
      <c r="G361" s="19" t="s">
        <v>24</v>
      </c>
      <c r="H361" s="11">
        <v>31.9</v>
      </c>
      <c r="I361" s="12">
        <v>26.78</v>
      </c>
      <c r="J361" s="13">
        <v>31.6</v>
      </c>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row>
    <row r="362" spans="1:82" s="14" customFormat="1" ht="22.5" x14ac:dyDescent="0.25">
      <c r="A362" s="121"/>
      <c r="B362" s="130"/>
      <c r="C362" s="10" t="s">
        <v>21</v>
      </c>
      <c r="D362" s="122"/>
      <c r="E362" s="114"/>
      <c r="F362" s="22"/>
      <c r="G362" s="22"/>
      <c r="H362" s="11">
        <v>35.159999999999997</v>
      </c>
      <c r="I362" s="12">
        <v>29.75</v>
      </c>
      <c r="J362" s="13">
        <v>35.11</v>
      </c>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row>
    <row r="363" spans="1:82" s="14" customFormat="1" ht="22.5" x14ac:dyDescent="0.25">
      <c r="A363" s="121"/>
      <c r="B363" s="130"/>
      <c r="C363" s="10" t="s">
        <v>15</v>
      </c>
      <c r="D363" s="122"/>
      <c r="E363" s="114"/>
      <c r="F363" s="19" t="s">
        <v>401</v>
      </c>
      <c r="G363" s="19" t="s">
        <v>24</v>
      </c>
      <c r="H363" s="11">
        <v>31.9</v>
      </c>
      <c r="I363" s="12">
        <v>24.83</v>
      </c>
      <c r="J363" s="13">
        <v>29.3</v>
      </c>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row>
    <row r="364" spans="1:82" s="14" customFormat="1" ht="22.5" x14ac:dyDescent="0.25">
      <c r="A364" s="121"/>
      <c r="B364" s="130"/>
      <c r="C364" s="10" t="s">
        <v>21</v>
      </c>
      <c r="D364" s="122"/>
      <c r="E364" s="114"/>
      <c r="F364" s="22"/>
      <c r="G364" s="22"/>
      <c r="H364" s="11">
        <v>35.159999999999997</v>
      </c>
      <c r="I364" s="12">
        <v>27.59</v>
      </c>
      <c r="J364" s="13">
        <v>32.56</v>
      </c>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row>
    <row r="365" spans="1:82" s="14" customFormat="1" ht="22.5" x14ac:dyDescent="0.25">
      <c r="A365" s="121"/>
      <c r="B365" s="130"/>
      <c r="C365" s="10" t="s">
        <v>15</v>
      </c>
      <c r="D365" s="122"/>
      <c r="E365" s="114"/>
      <c r="F365" s="19" t="s">
        <v>402</v>
      </c>
      <c r="G365" s="19" t="s">
        <v>24</v>
      </c>
      <c r="H365" s="11">
        <v>31.9</v>
      </c>
      <c r="I365" s="12">
        <v>22.98</v>
      </c>
      <c r="J365" s="13">
        <v>27.12</v>
      </c>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row>
    <row r="366" spans="1:82" s="14" customFormat="1" ht="22.5" x14ac:dyDescent="0.25">
      <c r="A366" s="121"/>
      <c r="B366" s="130"/>
      <c r="C366" s="10" t="s">
        <v>21</v>
      </c>
      <c r="D366" s="122"/>
      <c r="E366" s="114"/>
      <c r="F366" s="22"/>
      <c r="G366" s="22"/>
      <c r="H366" s="11">
        <v>35.159999999999997</v>
      </c>
      <c r="I366" s="12">
        <v>22.53</v>
      </c>
      <c r="J366" s="13">
        <v>30.13</v>
      </c>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row>
    <row r="367" spans="1:82" s="14" customFormat="1" ht="22.5" x14ac:dyDescent="0.25">
      <c r="A367" s="121"/>
      <c r="B367" s="130"/>
      <c r="C367" s="10" t="s">
        <v>15</v>
      </c>
      <c r="D367" s="122"/>
      <c r="E367" s="114"/>
      <c r="F367" s="19" t="s">
        <v>403</v>
      </c>
      <c r="G367" s="19" t="s">
        <v>24</v>
      </c>
      <c r="H367" s="11">
        <v>31.9</v>
      </c>
      <c r="I367" s="12">
        <v>26.82</v>
      </c>
      <c r="J367" s="13">
        <v>31.65</v>
      </c>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row>
    <row r="368" spans="1:82" s="14" customFormat="1" ht="22.5" x14ac:dyDescent="0.25">
      <c r="A368" s="121"/>
      <c r="B368" s="130"/>
      <c r="C368" s="10" t="s">
        <v>21</v>
      </c>
      <c r="D368" s="122"/>
      <c r="E368" s="114"/>
      <c r="F368" s="22"/>
      <c r="G368" s="22"/>
      <c r="H368" s="11">
        <v>35.159999999999997</v>
      </c>
      <c r="I368" s="12">
        <v>29.8</v>
      </c>
      <c r="J368" s="13">
        <v>35.159999999999997</v>
      </c>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row>
    <row r="369" spans="1:82" s="14" customFormat="1" ht="22.5" x14ac:dyDescent="0.25">
      <c r="A369" s="121"/>
      <c r="B369" s="130"/>
      <c r="C369" s="10" t="s">
        <v>15</v>
      </c>
      <c r="D369" s="122"/>
      <c r="E369" s="114"/>
      <c r="F369" s="19" t="s">
        <v>404</v>
      </c>
      <c r="G369" s="19" t="s">
        <v>24</v>
      </c>
      <c r="H369" s="11">
        <v>31.9</v>
      </c>
      <c r="I369" s="12">
        <v>30.9</v>
      </c>
      <c r="J369" s="13">
        <v>36.46</v>
      </c>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row>
    <row r="370" spans="1:82" s="14" customFormat="1" ht="22.5" x14ac:dyDescent="0.25">
      <c r="A370" s="121"/>
      <c r="B370" s="130"/>
      <c r="C370" s="10" t="s">
        <v>21</v>
      </c>
      <c r="D370" s="122"/>
      <c r="E370" s="114"/>
      <c r="F370" s="22"/>
      <c r="G370" s="22"/>
      <c r="H370" s="11">
        <v>35.159999999999997</v>
      </c>
      <c r="I370" s="12">
        <v>34.33</v>
      </c>
      <c r="J370" s="13">
        <v>40.51</v>
      </c>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row>
    <row r="371" spans="1:82" s="14" customFormat="1" ht="22.5" x14ac:dyDescent="0.25">
      <c r="A371" s="121"/>
      <c r="B371" s="130"/>
      <c r="C371" s="10" t="s">
        <v>15</v>
      </c>
      <c r="D371" s="122"/>
      <c r="E371" s="114"/>
      <c r="F371" s="19" t="s">
        <v>405</v>
      </c>
      <c r="G371" s="19" t="s">
        <v>24</v>
      </c>
      <c r="H371" s="11">
        <v>31.9</v>
      </c>
      <c r="I371" s="12">
        <v>13.63</v>
      </c>
      <c r="J371" s="13">
        <v>16.079999999999998</v>
      </c>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row>
    <row r="372" spans="1:82" s="14" customFormat="1" ht="22.5" x14ac:dyDescent="0.25">
      <c r="A372" s="117"/>
      <c r="B372" s="131"/>
      <c r="C372" s="10" t="s">
        <v>21</v>
      </c>
      <c r="D372" s="119"/>
      <c r="E372" s="115"/>
      <c r="F372" s="22"/>
      <c r="G372" s="22"/>
      <c r="H372" s="11">
        <v>35.159999999999997</v>
      </c>
      <c r="I372" s="12">
        <v>15.14</v>
      </c>
      <c r="J372" s="13">
        <v>17.87</v>
      </c>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row>
    <row r="373" spans="1:82" ht="22.5" x14ac:dyDescent="0.25">
      <c r="A373" s="116">
        <v>41984</v>
      </c>
      <c r="B373" s="129" t="s">
        <v>406</v>
      </c>
      <c r="C373" s="10" t="str">
        <f>C381</f>
        <v>01.01.2015-30.06.2015</v>
      </c>
      <c r="D373" s="118" t="s">
        <v>407</v>
      </c>
      <c r="E373" s="113" t="s">
        <v>408</v>
      </c>
      <c r="F373" s="113" t="s">
        <v>409</v>
      </c>
      <c r="G373" s="113" t="s">
        <v>24</v>
      </c>
      <c r="H373" s="11">
        <v>23.44</v>
      </c>
      <c r="I373" s="12">
        <v>23.44</v>
      </c>
      <c r="J373" s="13">
        <v>27.66</v>
      </c>
    </row>
    <row r="374" spans="1:82" ht="22.5" x14ac:dyDescent="0.25">
      <c r="A374" s="117"/>
      <c r="B374" s="131"/>
      <c r="C374" s="10" t="str">
        <f>C382</f>
        <v>01.07.2015-31.12.2015</v>
      </c>
      <c r="D374" s="119"/>
      <c r="E374" s="115"/>
      <c r="F374" s="115"/>
      <c r="G374" s="115"/>
      <c r="H374" s="11">
        <v>25.84</v>
      </c>
      <c r="I374" s="12">
        <v>25.84</v>
      </c>
      <c r="J374" s="13">
        <v>30.49</v>
      </c>
    </row>
    <row r="375" spans="1:82" ht="22.5" customHeight="1" x14ac:dyDescent="0.25">
      <c r="A375" s="116">
        <v>41970</v>
      </c>
      <c r="B375" s="129" t="s">
        <v>410</v>
      </c>
      <c r="C375" s="10" t="str">
        <f t="shared" ref="C375:C380" si="2">C373</f>
        <v>01.01.2015-30.06.2015</v>
      </c>
      <c r="D375" s="118" t="s">
        <v>411</v>
      </c>
      <c r="E375" s="113" t="s">
        <v>408</v>
      </c>
      <c r="F375" s="113" t="s">
        <v>412</v>
      </c>
      <c r="G375" s="113" t="s">
        <v>24</v>
      </c>
      <c r="H375" s="11">
        <v>9.44</v>
      </c>
      <c r="I375" s="12" t="s">
        <v>48</v>
      </c>
      <c r="J375" s="13" t="s">
        <v>48</v>
      </c>
    </row>
    <row r="376" spans="1:82" ht="35.25" customHeight="1" x14ac:dyDescent="0.25">
      <c r="A376" s="117"/>
      <c r="B376" s="131"/>
      <c r="C376" s="10" t="str">
        <f t="shared" si="2"/>
        <v>01.07.2015-31.12.2015</v>
      </c>
      <c r="D376" s="119"/>
      <c r="E376" s="115"/>
      <c r="F376" s="115"/>
      <c r="G376" s="115"/>
      <c r="H376" s="11">
        <v>10.41</v>
      </c>
      <c r="I376" s="12" t="s">
        <v>48</v>
      </c>
      <c r="J376" s="13" t="s">
        <v>48</v>
      </c>
    </row>
    <row r="377" spans="1:82" ht="22.5" x14ac:dyDescent="0.25">
      <c r="A377" s="116">
        <v>41970</v>
      </c>
      <c r="B377" s="129" t="s">
        <v>413</v>
      </c>
      <c r="C377" s="10" t="str">
        <f t="shared" si="2"/>
        <v>01.01.2015-30.06.2015</v>
      </c>
      <c r="D377" s="118" t="s">
        <v>414</v>
      </c>
      <c r="E377" s="113" t="s">
        <v>408</v>
      </c>
      <c r="F377" s="113" t="s">
        <v>412</v>
      </c>
      <c r="G377" s="113" t="s">
        <v>24</v>
      </c>
      <c r="H377" s="11">
        <v>31.65</v>
      </c>
      <c r="I377" s="12">
        <v>26.19</v>
      </c>
      <c r="J377" s="13" t="s">
        <v>48</v>
      </c>
    </row>
    <row r="378" spans="1:82" ht="22.5" x14ac:dyDescent="0.25">
      <c r="A378" s="117"/>
      <c r="B378" s="131"/>
      <c r="C378" s="10" t="str">
        <f t="shared" si="2"/>
        <v>01.07.2015-31.12.2015</v>
      </c>
      <c r="D378" s="119"/>
      <c r="E378" s="115"/>
      <c r="F378" s="115"/>
      <c r="G378" s="115"/>
      <c r="H378" s="11">
        <v>33.17</v>
      </c>
      <c r="I378" s="12">
        <v>29.1</v>
      </c>
      <c r="J378" s="13" t="s">
        <v>48</v>
      </c>
    </row>
    <row r="379" spans="1:82" ht="22.5" x14ac:dyDescent="0.25">
      <c r="A379" s="116">
        <v>41963</v>
      </c>
      <c r="B379" s="129" t="s">
        <v>415</v>
      </c>
      <c r="C379" s="10" t="str">
        <f t="shared" si="2"/>
        <v>01.01.2015-30.06.2015</v>
      </c>
      <c r="D379" s="118" t="s">
        <v>416</v>
      </c>
      <c r="E379" s="113" t="s">
        <v>408</v>
      </c>
      <c r="F379" s="113" t="s">
        <v>417</v>
      </c>
      <c r="G379" s="113" t="s">
        <v>24</v>
      </c>
      <c r="H379" s="11">
        <v>16.54</v>
      </c>
      <c r="I379" s="12">
        <v>16.54</v>
      </c>
      <c r="J379" s="13">
        <v>19.52</v>
      </c>
    </row>
    <row r="380" spans="1:82" ht="22.5" x14ac:dyDescent="0.25">
      <c r="A380" s="117"/>
      <c r="B380" s="131"/>
      <c r="C380" s="10" t="str">
        <f t="shared" si="2"/>
        <v>01.07.2015-31.12.2015</v>
      </c>
      <c r="D380" s="119"/>
      <c r="E380" s="115"/>
      <c r="F380" s="115"/>
      <c r="G380" s="115"/>
      <c r="H380" s="11">
        <v>17.2</v>
      </c>
      <c r="I380" s="12">
        <v>17.2</v>
      </c>
      <c r="J380" s="13">
        <v>20.3</v>
      </c>
    </row>
    <row r="381" spans="1:82" ht="22.5" customHeight="1" x14ac:dyDescent="0.25">
      <c r="A381" s="116">
        <v>41963</v>
      </c>
      <c r="B381" s="129" t="s">
        <v>418</v>
      </c>
      <c r="C381" s="10" t="s">
        <v>15</v>
      </c>
      <c r="D381" s="118" t="s">
        <v>419</v>
      </c>
      <c r="E381" s="113" t="s">
        <v>408</v>
      </c>
      <c r="F381" s="113" t="s">
        <v>420</v>
      </c>
      <c r="G381" s="113" t="s">
        <v>24</v>
      </c>
      <c r="H381" s="11">
        <v>13.12</v>
      </c>
      <c r="I381" s="12">
        <v>13.12</v>
      </c>
      <c r="J381" s="13">
        <v>15.48</v>
      </c>
    </row>
    <row r="382" spans="1:82" ht="50.25" customHeight="1" x14ac:dyDescent="0.25">
      <c r="A382" s="117"/>
      <c r="B382" s="131"/>
      <c r="C382" s="10" t="s">
        <v>21</v>
      </c>
      <c r="D382" s="119"/>
      <c r="E382" s="115"/>
      <c r="F382" s="115"/>
      <c r="G382" s="115"/>
      <c r="H382" s="11">
        <v>13.78</v>
      </c>
      <c r="I382" s="12">
        <v>13.78</v>
      </c>
      <c r="J382" s="13">
        <v>16.260000000000002</v>
      </c>
    </row>
    <row r="383" spans="1:82" ht="33.75" customHeight="1" x14ac:dyDescent="0.25">
      <c r="A383" s="116">
        <v>41989</v>
      </c>
      <c r="B383" s="129" t="s">
        <v>421</v>
      </c>
      <c r="C383" s="10" t="str">
        <f t="shared" ref="C383:C390" si="3">C381</f>
        <v>01.01.2015-30.06.2015</v>
      </c>
      <c r="D383" s="118" t="s">
        <v>422</v>
      </c>
      <c r="E383" s="113" t="s">
        <v>408</v>
      </c>
      <c r="F383" s="113" t="s">
        <v>409</v>
      </c>
      <c r="G383" s="113" t="s">
        <v>24</v>
      </c>
      <c r="H383" s="11">
        <v>7.14</v>
      </c>
      <c r="I383" s="12">
        <v>7.14</v>
      </c>
      <c r="J383" s="13">
        <v>8.43</v>
      </c>
    </row>
    <row r="384" spans="1:82" ht="22.5" x14ac:dyDescent="0.25">
      <c r="A384" s="117"/>
      <c r="B384" s="131"/>
      <c r="C384" s="10" t="str">
        <f t="shared" si="3"/>
        <v>01.07.2015-31.12.2015</v>
      </c>
      <c r="D384" s="119"/>
      <c r="E384" s="115"/>
      <c r="F384" s="115"/>
      <c r="G384" s="115"/>
      <c r="H384" s="11">
        <v>7.87</v>
      </c>
      <c r="I384" s="12">
        <v>7.87</v>
      </c>
      <c r="J384" s="13">
        <v>9.2899999999999991</v>
      </c>
    </row>
    <row r="385" spans="1:12" ht="22.5" customHeight="1" x14ac:dyDescent="0.25">
      <c r="A385" s="116">
        <v>41989</v>
      </c>
      <c r="B385" s="129" t="s">
        <v>423</v>
      </c>
      <c r="C385" s="10" t="str">
        <f t="shared" si="3"/>
        <v>01.01.2015-30.06.2015</v>
      </c>
      <c r="D385" s="118" t="s">
        <v>424</v>
      </c>
      <c r="E385" s="113" t="s">
        <v>408</v>
      </c>
      <c r="F385" s="113" t="s">
        <v>425</v>
      </c>
      <c r="G385" s="113" t="s">
        <v>24</v>
      </c>
      <c r="H385" s="11">
        <v>6.05</v>
      </c>
      <c r="I385" s="12">
        <v>6.05</v>
      </c>
      <c r="J385" s="11">
        <v>7.14</v>
      </c>
    </row>
    <row r="386" spans="1:12" ht="22.5" x14ac:dyDescent="0.25">
      <c r="A386" s="117"/>
      <c r="B386" s="131"/>
      <c r="C386" s="10" t="str">
        <f t="shared" si="3"/>
        <v>01.07.2015-31.12.2015</v>
      </c>
      <c r="D386" s="119"/>
      <c r="E386" s="115"/>
      <c r="F386" s="115"/>
      <c r="G386" s="115"/>
      <c r="H386" s="11">
        <v>6.05</v>
      </c>
      <c r="I386" s="12">
        <v>6.05</v>
      </c>
      <c r="J386" s="11">
        <v>7.14</v>
      </c>
    </row>
    <row r="387" spans="1:12" ht="22.5" customHeight="1" x14ac:dyDescent="0.25">
      <c r="A387" s="116">
        <v>41970</v>
      </c>
      <c r="B387" s="129" t="s">
        <v>426</v>
      </c>
      <c r="C387" s="10" t="str">
        <f t="shared" si="3"/>
        <v>01.01.2015-30.06.2015</v>
      </c>
      <c r="D387" s="118" t="s">
        <v>427</v>
      </c>
      <c r="E387" s="113" t="s">
        <v>408</v>
      </c>
      <c r="F387" s="113" t="s">
        <v>428</v>
      </c>
      <c r="G387" s="113" t="s">
        <v>24</v>
      </c>
      <c r="H387" s="11">
        <v>36.56</v>
      </c>
      <c r="I387" s="12">
        <v>36.56</v>
      </c>
      <c r="J387" s="13">
        <v>43.14</v>
      </c>
    </row>
    <row r="388" spans="1:12" ht="22.5" x14ac:dyDescent="0.25">
      <c r="A388" s="117"/>
      <c r="B388" s="131"/>
      <c r="C388" s="10" t="str">
        <f t="shared" si="3"/>
        <v>01.07.2015-31.12.2015</v>
      </c>
      <c r="D388" s="119"/>
      <c r="E388" s="115"/>
      <c r="F388" s="115"/>
      <c r="G388" s="115"/>
      <c r="H388" s="11">
        <v>40.299999999999997</v>
      </c>
      <c r="I388" s="12">
        <v>40.299999999999997</v>
      </c>
      <c r="J388" s="13">
        <v>47.55</v>
      </c>
    </row>
    <row r="389" spans="1:12" ht="33.75" customHeight="1" x14ac:dyDescent="0.25">
      <c r="A389" s="116">
        <v>41992</v>
      </c>
      <c r="B389" s="129" t="s">
        <v>429</v>
      </c>
      <c r="C389" s="10" t="str">
        <f t="shared" si="3"/>
        <v>01.01.2015-30.06.2015</v>
      </c>
      <c r="D389" s="118" t="s">
        <v>430</v>
      </c>
      <c r="E389" s="113" t="s">
        <v>408</v>
      </c>
      <c r="F389" s="113" t="s">
        <v>431</v>
      </c>
      <c r="G389" s="113" t="s">
        <v>24</v>
      </c>
      <c r="H389" s="11">
        <v>23.67</v>
      </c>
      <c r="I389" s="12">
        <v>23.67</v>
      </c>
      <c r="J389" s="13">
        <v>27.93</v>
      </c>
    </row>
    <row r="390" spans="1:12" ht="36" customHeight="1" x14ac:dyDescent="0.25">
      <c r="A390" s="117"/>
      <c r="B390" s="131"/>
      <c r="C390" s="10" t="str">
        <f t="shared" si="3"/>
        <v>01.07.2015-31.12.2015</v>
      </c>
      <c r="D390" s="119"/>
      <c r="E390" s="115"/>
      <c r="F390" s="115"/>
      <c r="G390" s="115"/>
      <c r="H390" s="11">
        <v>27.22</v>
      </c>
      <c r="I390" s="12">
        <v>26.3</v>
      </c>
      <c r="J390" s="13">
        <v>31.03</v>
      </c>
    </row>
    <row r="391" spans="1:12" ht="22.5" customHeight="1" x14ac:dyDescent="0.25">
      <c r="A391" s="116">
        <v>41984</v>
      </c>
      <c r="B391" s="129" t="s">
        <v>432</v>
      </c>
      <c r="C391" s="10" t="s">
        <v>15</v>
      </c>
      <c r="D391" s="118" t="s">
        <v>433</v>
      </c>
      <c r="E391" s="123" t="s">
        <v>434</v>
      </c>
      <c r="F391" s="124"/>
      <c r="G391" s="113" t="s">
        <v>435</v>
      </c>
      <c r="H391" s="11">
        <v>39.1</v>
      </c>
      <c r="I391" s="23" t="s">
        <v>20</v>
      </c>
      <c r="J391" s="24" t="s">
        <v>20</v>
      </c>
      <c r="L391" s="32"/>
    </row>
    <row r="392" spans="1:12" ht="22.5" x14ac:dyDescent="0.25">
      <c r="A392" s="121"/>
      <c r="B392" s="130"/>
      <c r="C392" s="10" t="s">
        <v>21</v>
      </c>
      <c r="D392" s="122"/>
      <c r="E392" s="125"/>
      <c r="F392" s="126"/>
      <c r="G392" s="115"/>
      <c r="H392" s="11">
        <v>43.01</v>
      </c>
      <c r="I392" s="23" t="s">
        <v>20</v>
      </c>
      <c r="J392" s="24" t="s">
        <v>20</v>
      </c>
      <c r="L392" s="32"/>
    </row>
    <row r="393" spans="1:12" ht="22.5" x14ac:dyDescent="0.25">
      <c r="A393" s="121"/>
      <c r="B393" s="130"/>
      <c r="C393" s="10" t="s">
        <v>15</v>
      </c>
      <c r="D393" s="122"/>
      <c r="E393" s="123" t="s">
        <v>66</v>
      </c>
      <c r="F393" s="124"/>
      <c r="G393" s="113" t="s">
        <v>435</v>
      </c>
      <c r="H393" s="11">
        <v>39.1</v>
      </c>
      <c r="I393" s="23" t="s">
        <v>20</v>
      </c>
      <c r="J393" s="24" t="s">
        <v>20</v>
      </c>
      <c r="L393" s="32"/>
    </row>
    <row r="394" spans="1:12" ht="22.5" x14ac:dyDescent="0.25">
      <c r="A394" s="121"/>
      <c r="B394" s="130"/>
      <c r="C394" s="10" t="s">
        <v>21</v>
      </c>
      <c r="D394" s="122"/>
      <c r="E394" s="125"/>
      <c r="F394" s="126"/>
      <c r="G394" s="115"/>
      <c r="H394" s="11">
        <v>43.01</v>
      </c>
      <c r="I394" s="23" t="s">
        <v>20</v>
      </c>
      <c r="J394" s="24" t="s">
        <v>20</v>
      </c>
      <c r="L394" s="32"/>
    </row>
    <row r="395" spans="1:12" ht="22.5" x14ac:dyDescent="0.25">
      <c r="A395" s="121"/>
      <c r="B395" s="130"/>
      <c r="C395" s="10" t="s">
        <v>15</v>
      </c>
      <c r="D395" s="122"/>
      <c r="E395" s="123" t="s">
        <v>148</v>
      </c>
      <c r="F395" s="124"/>
      <c r="G395" s="113" t="s">
        <v>435</v>
      </c>
      <c r="H395" s="11">
        <v>39.1</v>
      </c>
      <c r="I395" s="23" t="s">
        <v>20</v>
      </c>
      <c r="J395" s="24" t="s">
        <v>20</v>
      </c>
      <c r="L395" s="32"/>
    </row>
    <row r="396" spans="1:12" ht="22.5" x14ac:dyDescent="0.25">
      <c r="A396" s="121"/>
      <c r="B396" s="130"/>
      <c r="C396" s="10" t="s">
        <v>21</v>
      </c>
      <c r="D396" s="122"/>
      <c r="E396" s="125"/>
      <c r="F396" s="126"/>
      <c r="G396" s="115"/>
      <c r="H396" s="11">
        <v>43.01</v>
      </c>
      <c r="I396" s="23" t="s">
        <v>20</v>
      </c>
      <c r="J396" s="24" t="s">
        <v>20</v>
      </c>
      <c r="L396" s="32"/>
    </row>
    <row r="397" spans="1:12" ht="22.5" x14ac:dyDescent="0.25">
      <c r="A397" s="121"/>
      <c r="B397" s="130"/>
      <c r="C397" s="10" t="s">
        <v>15</v>
      </c>
      <c r="D397" s="122"/>
      <c r="E397" s="123" t="s">
        <v>180</v>
      </c>
      <c r="F397" s="124"/>
      <c r="G397" s="113" t="s">
        <v>435</v>
      </c>
      <c r="H397" s="11">
        <v>39.1</v>
      </c>
      <c r="I397" s="23" t="s">
        <v>20</v>
      </c>
      <c r="J397" s="24" t="s">
        <v>20</v>
      </c>
      <c r="L397" s="32"/>
    </row>
    <row r="398" spans="1:12" ht="22.5" x14ac:dyDescent="0.25">
      <c r="A398" s="121"/>
      <c r="B398" s="130"/>
      <c r="C398" s="10" t="s">
        <v>21</v>
      </c>
      <c r="D398" s="122"/>
      <c r="E398" s="125"/>
      <c r="F398" s="126"/>
      <c r="G398" s="115"/>
      <c r="H398" s="11">
        <v>43.01</v>
      </c>
      <c r="I398" s="23" t="s">
        <v>20</v>
      </c>
      <c r="J398" s="24" t="s">
        <v>20</v>
      </c>
      <c r="L398" s="32"/>
    </row>
    <row r="399" spans="1:12" ht="22.5" x14ac:dyDescent="0.25">
      <c r="A399" s="121"/>
      <c r="B399" s="130"/>
      <c r="C399" s="10" t="s">
        <v>15</v>
      </c>
      <c r="D399" s="122"/>
      <c r="E399" s="123" t="s">
        <v>208</v>
      </c>
      <c r="F399" s="124"/>
      <c r="G399" s="113" t="s">
        <v>435</v>
      </c>
      <c r="H399" s="11">
        <v>39.1</v>
      </c>
      <c r="I399" s="23" t="s">
        <v>20</v>
      </c>
      <c r="J399" s="24" t="s">
        <v>20</v>
      </c>
      <c r="L399" s="32"/>
    </row>
    <row r="400" spans="1:12" ht="22.5" x14ac:dyDescent="0.25">
      <c r="A400" s="121"/>
      <c r="B400" s="130"/>
      <c r="C400" s="10" t="s">
        <v>21</v>
      </c>
      <c r="D400" s="122"/>
      <c r="E400" s="125"/>
      <c r="F400" s="126"/>
      <c r="G400" s="115"/>
      <c r="H400" s="11">
        <v>43.01</v>
      </c>
      <c r="I400" s="23" t="s">
        <v>20</v>
      </c>
      <c r="J400" s="24" t="s">
        <v>20</v>
      </c>
      <c r="L400" s="32"/>
    </row>
    <row r="401" spans="1:12" ht="22.5" x14ac:dyDescent="0.25">
      <c r="A401" s="121"/>
      <c r="B401" s="130"/>
      <c r="C401" s="10" t="s">
        <v>15</v>
      </c>
      <c r="D401" s="122"/>
      <c r="E401" s="123" t="s">
        <v>237</v>
      </c>
      <c r="F401" s="124"/>
      <c r="G401" s="113" t="s">
        <v>435</v>
      </c>
      <c r="H401" s="11">
        <v>39.1</v>
      </c>
      <c r="I401" s="23" t="s">
        <v>20</v>
      </c>
      <c r="J401" s="24" t="s">
        <v>20</v>
      </c>
      <c r="L401" s="32"/>
    </row>
    <row r="402" spans="1:12" ht="22.5" x14ac:dyDescent="0.25">
      <c r="A402" s="121"/>
      <c r="B402" s="130"/>
      <c r="C402" s="10" t="s">
        <v>21</v>
      </c>
      <c r="D402" s="122"/>
      <c r="E402" s="125"/>
      <c r="F402" s="126"/>
      <c r="G402" s="115"/>
      <c r="H402" s="11">
        <v>43.01</v>
      </c>
      <c r="I402" s="23" t="s">
        <v>20</v>
      </c>
      <c r="J402" s="24" t="s">
        <v>20</v>
      </c>
      <c r="L402" s="32"/>
    </row>
    <row r="403" spans="1:12" ht="22.5" x14ac:dyDescent="0.25">
      <c r="A403" s="121"/>
      <c r="B403" s="130"/>
      <c r="C403" s="10" t="s">
        <v>15</v>
      </c>
      <c r="D403" s="122"/>
      <c r="E403" s="123" t="s">
        <v>243</v>
      </c>
      <c r="F403" s="124"/>
      <c r="G403" s="113" t="s">
        <v>435</v>
      </c>
      <c r="H403" s="11">
        <v>39.1</v>
      </c>
      <c r="I403" s="23" t="s">
        <v>20</v>
      </c>
      <c r="J403" s="24" t="s">
        <v>20</v>
      </c>
      <c r="L403" s="32"/>
    </row>
    <row r="404" spans="1:12" ht="22.5" x14ac:dyDescent="0.25">
      <c r="A404" s="121"/>
      <c r="B404" s="130"/>
      <c r="C404" s="10" t="s">
        <v>21</v>
      </c>
      <c r="D404" s="122"/>
      <c r="E404" s="125"/>
      <c r="F404" s="126"/>
      <c r="G404" s="115"/>
      <c r="H404" s="11">
        <v>43.01</v>
      </c>
      <c r="I404" s="23" t="s">
        <v>20</v>
      </c>
      <c r="J404" s="24" t="s">
        <v>20</v>
      </c>
      <c r="L404" s="32"/>
    </row>
    <row r="405" spans="1:12" ht="22.5" x14ac:dyDescent="0.25">
      <c r="A405" s="121"/>
      <c r="B405" s="130"/>
      <c r="C405" s="10" t="s">
        <v>15</v>
      </c>
      <c r="D405" s="122"/>
      <c r="E405" s="123" t="s">
        <v>284</v>
      </c>
      <c r="F405" s="124"/>
      <c r="G405" s="113" t="s">
        <v>435</v>
      </c>
      <c r="H405" s="11">
        <v>39.1</v>
      </c>
      <c r="I405" s="23" t="s">
        <v>20</v>
      </c>
      <c r="J405" s="24" t="s">
        <v>20</v>
      </c>
      <c r="L405" s="32"/>
    </row>
    <row r="406" spans="1:12" ht="22.5" x14ac:dyDescent="0.25">
      <c r="A406" s="121"/>
      <c r="B406" s="130"/>
      <c r="C406" s="10" t="s">
        <v>21</v>
      </c>
      <c r="D406" s="122"/>
      <c r="E406" s="125"/>
      <c r="F406" s="126"/>
      <c r="G406" s="115"/>
      <c r="H406" s="11">
        <v>43.01</v>
      </c>
      <c r="I406" s="23" t="s">
        <v>20</v>
      </c>
      <c r="J406" s="24" t="s">
        <v>20</v>
      </c>
      <c r="L406" s="32"/>
    </row>
    <row r="407" spans="1:12" ht="22.5" x14ac:dyDescent="0.25">
      <c r="A407" s="121"/>
      <c r="B407" s="130"/>
      <c r="C407" s="10" t="s">
        <v>15</v>
      </c>
      <c r="D407" s="122"/>
      <c r="E407" s="123" t="s">
        <v>310</v>
      </c>
      <c r="F407" s="124"/>
      <c r="G407" s="113" t="s">
        <v>435</v>
      </c>
      <c r="H407" s="11">
        <v>39.1</v>
      </c>
      <c r="I407" s="23" t="s">
        <v>20</v>
      </c>
      <c r="J407" s="24" t="s">
        <v>20</v>
      </c>
      <c r="L407" s="32"/>
    </row>
    <row r="408" spans="1:12" ht="22.5" x14ac:dyDescent="0.25">
      <c r="A408" s="121"/>
      <c r="B408" s="130"/>
      <c r="C408" s="10" t="s">
        <v>21</v>
      </c>
      <c r="D408" s="122"/>
      <c r="E408" s="125"/>
      <c r="F408" s="126"/>
      <c r="G408" s="115"/>
      <c r="H408" s="11">
        <v>43.01</v>
      </c>
      <c r="I408" s="23" t="s">
        <v>20</v>
      </c>
      <c r="J408" s="24" t="s">
        <v>20</v>
      </c>
      <c r="L408" s="32"/>
    </row>
    <row r="409" spans="1:12" ht="22.5" x14ac:dyDescent="0.25">
      <c r="A409" s="121"/>
      <c r="B409" s="130"/>
      <c r="C409" s="10" t="s">
        <v>15</v>
      </c>
      <c r="D409" s="122"/>
      <c r="E409" s="123" t="s">
        <v>322</v>
      </c>
      <c r="F409" s="124"/>
      <c r="G409" s="113" t="s">
        <v>435</v>
      </c>
      <c r="H409" s="11">
        <v>39.1</v>
      </c>
      <c r="I409" s="23" t="s">
        <v>20</v>
      </c>
      <c r="J409" s="24" t="s">
        <v>20</v>
      </c>
      <c r="L409" s="32"/>
    </row>
    <row r="410" spans="1:12" ht="22.5" x14ac:dyDescent="0.25">
      <c r="A410" s="121"/>
      <c r="B410" s="130"/>
      <c r="C410" s="10" t="s">
        <v>21</v>
      </c>
      <c r="D410" s="122"/>
      <c r="E410" s="125"/>
      <c r="F410" s="126"/>
      <c r="G410" s="115"/>
      <c r="H410" s="11">
        <v>43.01</v>
      </c>
      <c r="I410" s="23" t="s">
        <v>20</v>
      </c>
      <c r="J410" s="24" t="s">
        <v>20</v>
      </c>
      <c r="L410" s="32"/>
    </row>
    <row r="411" spans="1:12" ht="22.5" x14ac:dyDescent="0.25">
      <c r="A411" s="121"/>
      <c r="B411" s="130"/>
      <c r="C411" s="10" t="s">
        <v>15</v>
      </c>
      <c r="D411" s="122"/>
      <c r="E411" s="123" t="s">
        <v>362</v>
      </c>
      <c r="F411" s="124"/>
      <c r="G411" s="113" t="s">
        <v>435</v>
      </c>
      <c r="H411" s="11">
        <v>39.1</v>
      </c>
      <c r="I411" s="23" t="s">
        <v>20</v>
      </c>
      <c r="J411" s="24" t="s">
        <v>20</v>
      </c>
      <c r="L411" s="32"/>
    </row>
    <row r="412" spans="1:12" ht="22.5" x14ac:dyDescent="0.25">
      <c r="A412" s="121"/>
      <c r="B412" s="130"/>
      <c r="C412" s="10" t="s">
        <v>21</v>
      </c>
      <c r="D412" s="122"/>
      <c r="E412" s="125"/>
      <c r="F412" s="126"/>
      <c r="G412" s="115"/>
      <c r="H412" s="11">
        <v>43.01</v>
      </c>
      <c r="I412" s="23" t="s">
        <v>20</v>
      </c>
      <c r="J412" s="24" t="s">
        <v>20</v>
      </c>
      <c r="L412" s="32"/>
    </row>
    <row r="413" spans="1:12" ht="22.5" x14ac:dyDescent="0.25">
      <c r="A413" s="121"/>
      <c r="B413" s="130"/>
      <c r="C413" s="10" t="s">
        <v>15</v>
      </c>
      <c r="D413" s="122"/>
      <c r="E413" s="123" t="s">
        <v>408</v>
      </c>
      <c r="F413" s="124"/>
      <c r="G413" s="113" t="s">
        <v>435</v>
      </c>
      <c r="H413" s="11">
        <v>39.1</v>
      </c>
      <c r="I413" s="23" t="s">
        <v>20</v>
      </c>
      <c r="J413" s="24" t="s">
        <v>20</v>
      </c>
      <c r="L413" s="32"/>
    </row>
    <row r="414" spans="1:12" ht="22.5" x14ac:dyDescent="0.25">
      <c r="A414" s="121"/>
      <c r="B414" s="130"/>
      <c r="C414" s="10" t="s">
        <v>21</v>
      </c>
      <c r="D414" s="122"/>
      <c r="E414" s="125"/>
      <c r="F414" s="126"/>
      <c r="G414" s="115"/>
      <c r="H414" s="11">
        <v>43.01</v>
      </c>
      <c r="I414" s="23" t="s">
        <v>20</v>
      </c>
      <c r="J414" s="24" t="s">
        <v>20</v>
      </c>
      <c r="L414" s="32"/>
    </row>
    <row r="415" spans="1:12" ht="22.5" x14ac:dyDescent="0.25">
      <c r="A415" s="121"/>
      <c r="B415" s="130"/>
      <c r="C415" s="10" t="s">
        <v>15</v>
      </c>
      <c r="D415" s="122"/>
      <c r="E415" s="123" t="s">
        <v>434</v>
      </c>
      <c r="F415" s="124"/>
      <c r="G415" s="113" t="s">
        <v>24</v>
      </c>
      <c r="H415" s="11">
        <v>47.47</v>
      </c>
      <c r="I415" s="23" t="s">
        <v>20</v>
      </c>
      <c r="J415" s="24" t="s">
        <v>20</v>
      </c>
      <c r="L415" s="32" t="s">
        <v>436</v>
      </c>
    </row>
    <row r="416" spans="1:12" ht="22.5" x14ac:dyDescent="0.25">
      <c r="A416" s="121"/>
      <c r="B416" s="130"/>
      <c r="C416" s="10" t="s">
        <v>21</v>
      </c>
      <c r="D416" s="122"/>
      <c r="E416" s="125"/>
      <c r="F416" s="126"/>
      <c r="G416" s="115"/>
      <c r="H416" s="11">
        <v>52.32</v>
      </c>
      <c r="I416" s="23" t="s">
        <v>20</v>
      </c>
      <c r="J416" s="24" t="s">
        <v>20</v>
      </c>
      <c r="L416" s="32" t="s">
        <v>436</v>
      </c>
    </row>
    <row r="417" spans="1:12" ht="22.5" x14ac:dyDescent="0.25">
      <c r="A417" s="121"/>
      <c r="B417" s="130"/>
      <c r="C417" s="10" t="s">
        <v>15</v>
      </c>
      <c r="D417" s="122"/>
      <c r="E417" s="123" t="s">
        <v>66</v>
      </c>
      <c r="F417" s="124"/>
      <c r="G417" s="113" t="s">
        <v>24</v>
      </c>
      <c r="H417" s="11">
        <v>47.47</v>
      </c>
      <c r="I417" s="23" t="s">
        <v>20</v>
      </c>
      <c r="J417" s="24" t="s">
        <v>20</v>
      </c>
      <c r="L417" s="32" t="s">
        <v>436</v>
      </c>
    </row>
    <row r="418" spans="1:12" ht="22.5" x14ac:dyDescent="0.25">
      <c r="A418" s="121"/>
      <c r="B418" s="130"/>
      <c r="C418" s="10" t="s">
        <v>21</v>
      </c>
      <c r="D418" s="122"/>
      <c r="E418" s="125"/>
      <c r="F418" s="126"/>
      <c r="G418" s="115"/>
      <c r="H418" s="11">
        <v>52.32</v>
      </c>
      <c r="I418" s="23" t="s">
        <v>20</v>
      </c>
      <c r="J418" s="24" t="s">
        <v>20</v>
      </c>
      <c r="L418" s="32" t="s">
        <v>436</v>
      </c>
    </row>
    <row r="419" spans="1:12" ht="22.5" x14ac:dyDescent="0.25">
      <c r="A419" s="121"/>
      <c r="B419" s="130"/>
      <c r="C419" s="10" t="s">
        <v>15</v>
      </c>
      <c r="D419" s="122"/>
      <c r="E419" s="123" t="s">
        <v>148</v>
      </c>
      <c r="F419" s="124"/>
      <c r="G419" s="113" t="s">
        <v>24</v>
      </c>
      <c r="H419" s="11">
        <v>47.47</v>
      </c>
      <c r="I419" s="23" t="s">
        <v>20</v>
      </c>
      <c r="J419" s="24" t="s">
        <v>20</v>
      </c>
      <c r="L419" s="32" t="s">
        <v>436</v>
      </c>
    </row>
    <row r="420" spans="1:12" ht="22.5" x14ac:dyDescent="0.25">
      <c r="A420" s="121"/>
      <c r="B420" s="130"/>
      <c r="C420" s="10" t="s">
        <v>21</v>
      </c>
      <c r="D420" s="122"/>
      <c r="E420" s="125"/>
      <c r="F420" s="126"/>
      <c r="G420" s="115"/>
      <c r="H420" s="11">
        <v>52.32</v>
      </c>
      <c r="I420" s="23" t="s">
        <v>20</v>
      </c>
      <c r="J420" s="24" t="s">
        <v>20</v>
      </c>
      <c r="L420" s="32" t="s">
        <v>436</v>
      </c>
    </row>
    <row r="421" spans="1:12" ht="22.5" x14ac:dyDescent="0.25">
      <c r="A421" s="121"/>
      <c r="B421" s="130"/>
      <c r="C421" s="10" t="s">
        <v>15</v>
      </c>
      <c r="D421" s="122"/>
      <c r="E421" s="123" t="s">
        <v>180</v>
      </c>
      <c r="F421" s="124"/>
      <c r="G421" s="113" t="s">
        <v>24</v>
      </c>
      <c r="H421" s="11">
        <v>47.47</v>
      </c>
      <c r="I421" s="23" t="s">
        <v>20</v>
      </c>
      <c r="J421" s="24" t="s">
        <v>20</v>
      </c>
      <c r="L421" s="32" t="s">
        <v>436</v>
      </c>
    </row>
    <row r="422" spans="1:12" ht="22.5" x14ac:dyDescent="0.25">
      <c r="A422" s="121"/>
      <c r="B422" s="130"/>
      <c r="C422" s="10" t="s">
        <v>21</v>
      </c>
      <c r="D422" s="122"/>
      <c r="E422" s="125"/>
      <c r="F422" s="126"/>
      <c r="G422" s="115"/>
      <c r="H422" s="11">
        <v>52.32</v>
      </c>
      <c r="I422" s="23" t="s">
        <v>20</v>
      </c>
      <c r="J422" s="24" t="s">
        <v>20</v>
      </c>
      <c r="L422" s="32" t="s">
        <v>436</v>
      </c>
    </row>
    <row r="423" spans="1:12" ht="22.5" x14ac:dyDescent="0.25">
      <c r="A423" s="121"/>
      <c r="B423" s="130"/>
      <c r="C423" s="10" t="s">
        <v>15</v>
      </c>
      <c r="D423" s="122"/>
      <c r="E423" s="123" t="s">
        <v>208</v>
      </c>
      <c r="F423" s="124"/>
      <c r="G423" s="113" t="s">
        <v>24</v>
      </c>
      <c r="H423" s="11">
        <v>47.47</v>
      </c>
      <c r="I423" s="23" t="s">
        <v>20</v>
      </c>
      <c r="J423" s="24" t="s">
        <v>20</v>
      </c>
      <c r="L423" s="32" t="s">
        <v>436</v>
      </c>
    </row>
    <row r="424" spans="1:12" ht="22.5" x14ac:dyDescent="0.25">
      <c r="A424" s="121"/>
      <c r="B424" s="130"/>
      <c r="C424" s="10" t="s">
        <v>21</v>
      </c>
      <c r="D424" s="122"/>
      <c r="E424" s="125"/>
      <c r="F424" s="126"/>
      <c r="G424" s="115"/>
      <c r="H424" s="11">
        <v>52.32</v>
      </c>
      <c r="I424" s="23" t="s">
        <v>20</v>
      </c>
      <c r="J424" s="24" t="s">
        <v>20</v>
      </c>
      <c r="L424" s="32" t="s">
        <v>436</v>
      </c>
    </row>
    <row r="425" spans="1:12" ht="22.5" x14ac:dyDescent="0.25">
      <c r="A425" s="121"/>
      <c r="B425" s="130"/>
      <c r="C425" s="10" t="s">
        <v>15</v>
      </c>
      <c r="D425" s="122"/>
      <c r="E425" s="123" t="s">
        <v>237</v>
      </c>
      <c r="F425" s="124"/>
      <c r="G425" s="113" t="s">
        <v>24</v>
      </c>
      <c r="H425" s="11">
        <v>47.47</v>
      </c>
      <c r="I425" s="23" t="s">
        <v>20</v>
      </c>
      <c r="J425" s="24" t="s">
        <v>20</v>
      </c>
      <c r="L425" s="32" t="s">
        <v>436</v>
      </c>
    </row>
    <row r="426" spans="1:12" ht="22.5" x14ac:dyDescent="0.25">
      <c r="A426" s="121"/>
      <c r="B426" s="130"/>
      <c r="C426" s="10" t="s">
        <v>21</v>
      </c>
      <c r="D426" s="122"/>
      <c r="E426" s="125"/>
      <c r="F426" s="126"/>
      <c r="G426" s="115"/>
      <c r="H426" s="11">
        <v>52.32</v>
      </c>
      <c r="I426" s="23" t="s">
        <v>20</v>
      </c>
      <c r="J426" s="24" t="s">
        <v>20</v>
      </c>
      <c r="L426" s="32" t="s">
        <v>436</v>
      </c>
    </row>
    <row r="427" spans="1:12" ht="22.5" x14ac:dyDescent="0.25">
      <c r="A427" s="121"/>
      <c r="B427" s="130"/>
      <c r="C427" s="10" t="s">
        <v>15</v>
      </c>
      <c r="D427" s="122"/>
      <c r="E427" s="123" t="s">
        <v>243</v>
      </c>
      <c r="F427" s="124"/>
      <c r="G427" s="113" t="s">
        <v>24</v>
      </c>
      <c r="H427" s="11">
        <v>47.47</v>
      </c>
      <c r="I427" s="23" t="s">
        <v>20</v>
      </c>
      <c r="J427" s="24" t="s">
        <v>20</v>
      </c>
      <c r="L427" s="32" t="s">
        <v>436</v>
      </c>
    </row>
    <row r="428" spans="1:12" ht="22.5" x14ac:dyDescent="0.25">
      <c r="A428" s="121"/>
      <c r="B428" s="130"/>
      <c r="C428" s="10" t="s">
        <v>21</v>
      </c>
      <c r="D428" s="122"/>
      <c r="E428" s="125"/>
      <c r="F428" s="126"/>
      <c r="G428" s="115"/>
      <c r="H428" s="11">
        <v>52.32</v>
      </c>
      <c r="I428" s="23" t="s">
        <v>20</v>
      </c>
      <c r="J428" s="24" t="s">
        <v>20</v>
      </c>
      <c r="L428" s="32" t="s">
        <v>436</v>
      </c>
    </row>
    <row r="429" spans="1:12" ht="22.5" x14ac:dyDescent="0.25">
      <c r="A429" s="121"/>
      <c r="B429" s="130"/>
      <c r="C429" s="10" t="s">
        <v>15</v>
      </c>
      <c r="D429" s="122"/>
      <c r="E429" s="123" t="s">
        <v>284</v>
      </c>
      <c r="F429" s="124"/>
      <c r="G429" s="113" t="s">
        <v>24</v>
      </c>
      <c r="H429" s="11">
        <v>47.47</v>
      </c>
      <c r="I429" s="23" t="s">
        <v>20</v>
      </c>
      <c r="J429" s="24" t="s">
        <v>20</v>
      </c>
      <c r="L429" s="32" t="s">
        <v>436</v>
      </c>
    </row>
    <row r="430" spans="1:12" ht="22.5" x14ac:dyDescent="0.25">
      <c r="A430" s="121"/>
      <c r="B430" s="130"/>
      <c r="C430" s="10" t="s">
        <v>21</v>
      </c>
      <c r="D430" s="122"/>
      <c r="E430" s="125"/>
      <c r="F430" s="126"/>
      <c r="G430" s="115"/>
      <c r="H430" s="11">
        <v>52.32</v>
      </c>
      <c r="I430" s="23" t="s">
        <v>20</v>
      </c>
      <c r="J430" s="24" t="s">
        <v>20</v>
      </c>
      <c r="L430" s="32" t="s">
        <v>436</v>
      </c>
    </row>
    <row r="431" spans="1:12" ht="22.5" x14ac:dyDescent="0.25">
      <c r="A431" s="121"/>
      <c r="B431" s="130"/>
      <c r="C431" s="10" t="s">
        <v>15</v>
      </c>
      <c r="D431" s="122"/>
      <c r="E431" s="123" t="s">
        <v>310</v>
      </c>
      <c r="F431" s="124"/>
      <c r="G431" s="113" t="s">
        <v>24</v>
      </c>
      <c r="H431" s="11">
        <v>47.47</v>
      </c>
      <c r="I431" s="23" t="s">
        <v>20</v>
      </c>
      <c r="J431" s="24" t="s">
        <v>20</v>
      </c>
      <c r="L431" s="32" t="s">
        <v>436</v>
      </c>
    </row>
    <row r="432" spans="1:12" ht="22.5" x14ac:dyDescent="0.25">
      <c r="A432" s="121"/>
      <c r="B432" s="130"/>
      <c r="C432" s="10" t="s">
        <v>21</v>
      </c>
      <c r="D432" s="122"/>
      <c r="E432" s="125"/>
      <c r="F432" s="126"/>
      <c r="G432" s="115"/>
      <c r="H432" s="11">
        <v>52.32</v>
      </c>
      <c r="I432" s="23" t="s">
        <v>20</v>
      </c>
      <c r="J432" s="24" t="s">
        <v>20</v>
      </c>
      <c r="L432" s="32" t="s">
        <v>436</v>
      </c>
    </row>
    <row r="433" spans="1:82" ht="22.5" x14ac:dyDescent="0.25">
      <c r="A433" s="121"/>
      <c r="B433" s="130"/>
      <c r="C433" s="10" t="s">
        <v>15</v>
      </c>
      <c r="D433" s="122"/>
      <c r="E433" s="123" t="s">
        <v>322</v>
      </c>
      <c r="F433" s="124"/>
      <c r="G433" s="113" t="s">
        <v>24</v>
      </c>
      <c r="H433" s="11">
        <v>47.47</v>
      </c>
      <c r="I433" s="23" t="s">
        <v>20</v>
      </c>
      <c r="J433" s="24" t="s">
        <v>20</v>
      </c>
      <c r="L433" s="32" t="s">
        <v>436</v>
      </c>
    </row>
    <row r="434" spans="1:82" ht="22.5" x14ac:dyDescent="0.25">
      <c r="A434" s="121"/>
      <c r="B434" s="130"/>
      <c r="C434" s="10" t="s">
        <v>21</v>
      </c>
      <c r="D434" s="122"/>
      <c r="E434" s="125"/>
      <c r="F434" s="126"/>
      <c r="G434" s="115"/>
      <c r="H434" s="11">
        <v>52.32</v>
      </c>
      <c r="I434" s="23" t="s">
        <v>20</v>
      </c>
      <c r="J434" s="24" t="s">
        <v>20</v>
      </c>
      <c r="L434" s="32" t="s">
        <v>436</v>
      </c>
    </row>
    <row r="435" spans="1:82" ht="22.5" x14ac:dyDescent="0.25">
      <c r="A435" s="121"/>
      <c r="B435" s="130"/>
      <c r="C435" s="10" t="s">
        <v>15</v>
      </c>
      <c r="D435" s="122"/>
      <c r="E435" s="123" t="s">
        <v>362</v>
      </c>
      <c r="F435" s="124"/>
      <c r="G435" s="113" t="s">
        <v>24</v>
      </c>
      <c r="H435" s="11">
        <v>47.47</v>
      </c>
      <c r="I435" s="23" t="s">
        <v>20</v>
      </c>
      <c r="J435" s="24" t="s">
        <v>20</v>
      </c>
      <c r="L435" s="32" t="s">
        <v>436</v>
      </c>
    </row>
    <row r="436" spans="1:82" ht="22.5" x14ac:dyDescent="0.25">
      <c r="A436" s="121"/>
      <c r="B436" s="130"/>
      <c r="C436" s="10" t="s">
        <v>21</v>
      </c>
      <c r="D436" s="122"/>
      <c r="E436" s="125"/>
      <c r="F436" s="126"/>
      <c r="G436" s="115"/>
      <c r="H436" s="11">
        <v>52.32</v>
      </c>
      <c r="I436" s="23" t="s">
        <v>20</v>
      </c>
      <c r="J436" s="24" t="s">
        <v>20</v>
      </c>
      <c r="L436" s="32" t="s">
        <v>436</v>
      </c>
    </row>
    <row r="437" spans="1:82" ht="22.5" x14ac:dyDescent="0.25">
      <c r="A437" s="121"/>
      <c r="B437" s="130"/>
      <c r="C437" s="10" t="s">
        <v>15</v>
      </c>
      <c r="D437" s="122"/>
      <c r="E437" s="123" t="s">
        <v>408</v>
      </c>
      <c r="F437" s="124"/>
      <c r="G437" s="113" t="s">
        <v>24</v>
      </c>
      <c r="H437" s="11">
        <v>47.47</v>
      </c>
      <c r="I437" s="23" t="s">
        <v>20</v>
      </c>
      <c r="J437" s="24" t="s">
        <v>20</v>
      </c>
      <c r="L437" s="32" t="s">
        <v>436</v>
      </c>
    </row>
    <row r="438" spans="1:82" ht="22.5" x14ac:dyDescent="0.25">
      <c r="A438" s="121"/>
      <c r="B438" s="130"/>
      <c r="C438" s="10" t="s">
        <v>21</v>
      </c>
      <c r="D438" s="122"/>
      <c r="E438" s="125"/>
      <c r="F438" s="126"/>
      <c r="G438" s="115"/>
      <c r="H438" s="11">
        <v>52.32</v>
      </c>
      <c r="I438" s="23" t="s">
        <v>20</v>
      </c>
      <c r="J438" s="24" t="s">
        <v>20</v>
      </c>
      <c r="L438" s="32" t="s">
        <v>436</v>
      </c>
    </row>
    <row r="439" spans="1:82" ht="22.5" x14ac:dyDescent="0.25">
      <c r="A439" s="121"/>
      <c r="B439" s="130"/>
      <c r="C439" s="10" t="s">
        <v>15</v>
      </c>
      <c r="D439" s="122"/>
      <c r="E439" s="123" t="s">
        <v>17</v>
      </c>
      <c r="F439" s="124"/>
      <c r="G439" s="113" t="s">
        <v>24</v>
      </c>
      <c r="H439" s="11">
        <v>21.35</v>
      </c>
      <c r="I439" s="23" t="s">
        <v>20</v>
      </c>
      <c r="J439" s="24" t="s">
        <v>20</v>
      </c>
      <c r="L439" s="32"/>
    </row>
    <row r="440" spans="1:82" ht="22.5" x14ac:dyDescent="0.25">
      <c r="A440" s="121"/>
      <c r="B440" s="130"/>
      <c r="C440" s="10" t="s">
        <v>21</v>
      </c>
      <c r="D440" s="122"/>
      <c r="E440" s="125"/>
      <c r="F440" s="126"/>
      <c r="G440" s="114"/>
      <c r="H440" s="11">
        <v>23.53</v>
      </c>
      <c r="I440" s="23" t="s">
        <v>20</v>
      </c>
      <c r="J440" s="24" t="s">
        <v>20</v>
      </c>
      <c r="L440" s="32"/>
    </row>
    <row r="441" spans="1:82" ht="22.5" x14ac:dyDescent="0.25">
      <c r="A441" s="121"/>
      <c r="B441" s="130"/>
      <c r="C441" s="10" t="s">
        <v>15</v>
      </c>
      <c r="D441" s="122"/>
      <c r="E441" s="123" t="s">
        <v>46</v>
      </c>
      <c r="F441" s="124"/>
      <c r="G441" s="114"/>
      <c r="H441" s="11">
        <v>21.35</v>
      </c>
      <c r="I441" s="23" t="s">
        <v>20</v>
      </c>
      <c r="J441" s="24" t="s">
        <v>20</v>
      </c>
      <c r="L441" s="32"/>
    </row>
    <row r="442" spans="1:82" ht="22.5" x14ac:dyDescent="0.25">
      <c r="A442" s="121"/>
      <c r="B442" s="130"/>
      <c r="C442" s="10" t="s">
        <v>21</v>
      </c>
      <c r="D442" s="122"/>
      <c r="E442" s="125"/>
      <c r="F442" s="126"/>
      <c r="G442" s="114"/>
      <c r="H442" s="11">
        <v>23.53</v>
      </c>
      <c r="I442" s="23" t="s">
        <v>20</v>
      </c>
      <c r="J442" s="24" t="s">
        <v>20</v>
      </c>
      <c r="L442" s="32"/>
    </row>
    <row r="443" spans="1:82" ht="22.5" x14ac:dyDescent="0.25">
      <c r="A443" s="121"/>
      <c r="B443" s="130"/>
      <c r="C443" s="10" t="s">
        <v>15</v>
      </c>
      <c r="D443" s="122"/>
      <c r="E443" s="123" t="s">
        <v>386</v>
      </c>
      <c r="F443" s="124"/>
      <c r="G443" s="114"/>
      <c r="H443" s="11">
        <v>21.35</v>
      </c>
      <c r="I443" s="23" t="s">
        <v>20</v>
      </c>
      <c r="J443" s="24" t="s">
        <v>20</v>
      </c>
      <c r="L443" s="32" t="s">
        <v>436</v>
      </c>
    </row>
    <row r="444" spans="1:82" ht="22.5" x14ac:dyDescent="0.25">
      <c r="A444" s="121"/>
      <c r="B444" s="130"/>
      <c r="C444" s="10" t="s">
        <v>21</v>
      </c>
      <c r="D444" s="122"/>
      <c r="E444" s="125"/>
      <c r="F444" s="126"/>
      <c r="G444" s="115"/>
      <c r="H444" s="11">
        <v>23.53</v>
      </c>
      <c r="I444" s="23" t="s">
        <v>20</v>
      </c>
      <c r="J444" s="24" t="s">
        <v>20</v>
      </c>
      <c r="L444" s="32" t="s">
        <v>436</v>
      </c>
    </row>
    <row r="445" spans="1:82" ht="22.5" x14ac:dyDescent="0.25">
      <c r="A445" s="121"/>
      <c r="B445" s="130"/>
      <c r="C445" s="10" t="s">
        <v>15</v>
      </c>
      <c r="D445" s="122"/>
      <c r="E445" s="123" t="s">
        <v>314</v>
      </c>
      <c r="F445" s="124"/>
      <c r="G445" s="113" t="s">
        <v>24</v>
      </c>
      <c r="H445" s="11">
        <v>33.68</v>
      </c>
      <c r="I445" s="12">
        <v>26.8</v>
      </c>
      <c r="J445" s="13">
        <v>31.62</v>
      </c>
      <c r="L445" s="32" t="s">
        <v>436</v>
      </c>
    </row>
    <row r="446" spans="1:82" ht="32.25" customHeight="1" x14ac:dyDescent="0.25">
      <c r="A446" s="117"/>
      <c r="B446" s="131"/>
      <c r="C446" s="10" t="s">
        <v>21</v>
      </c>
      <c r="D446" s="119"/>
      <c r="E446" s="125"/>
      <c r="F446" s="126"/>
      <c r="G446" s="115"/>
      <c r="H446" s="11">
        <v>37.119999999999997</v>
      </c>
      <c r="I446" s="12">
        <v>29.78</v>
      </c>
      <c r="J446" s="13">
        <v>35.14</v>
      </c>
      <c r="L446" s="32" t="s">
        <v>436</v>
      </c>
    </row>
    <row r="447" spans="1:82" s="14" customFormat="1" ht="22.5" x14ac:dyDescent="0.25">
      <c r="A447" s="127">
        <v>41991</v>
      </c>
      <c r="B447" s="128" t="s">
        <v>437</v>
      </c>
      <c r="C447" s="10" t="s">
        <v>15</v>
      </c>
      <c r="D447" s="118" t="s">
        <v>438</v>
      </c>
      <c r="E447" s="120" t="s">
        <v>46</v>
      </c>
      <c r="F447" s="120"/>
      <c r="G447" s="120" t="s">
        <v>24</v>
      </c>
      <c r="H447" s="11">
        <v>15.08</v>
      </c>
      <c r="I447" s="12" t="s">
        <v>20</v>
      </c>
      <c r="J447" s="11" t="s">
        <v>20</v>
      </c>
      <c r="K447" s="34"/>
      <c r="L447" s="35"/>
      <c r="M447" s="35"/>
      <c r="N447" s="35"/>
      <c r="O447" s="36"/>
      <c r="P447" s="36"/>
      <c r="Q447" s="36"/>
      <c r="R447" s="36"/>
      <c r="S447" s="36"/>
      <c r="T447" s="36"/>
      <c r="U447" s="36"/>
      <c r="V447" s="36"/>
      <c r="W447" s="36"/>
      <c r="X447" s="36"/>
      <c r="Y447" s="36"/>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row>
    <row r="448" spans="1:82" s="14" customFormat="1" ht="22.5" x14ac:dyDescent="0.25">
      <c r="A448" s="127"/>
      <c r="B448" s="128"/>
      <c r="C448" s="10" t="s">
        <v>21</v>
      </c>
      <c r="D448" s="122"/>
      <c r="E448" s="120"/>
      <c r="F448" s="120"/>
      <c r="G448" s="120"/>
      <c r="H448" s="11">
        <v>16.61</v>
      </c>
      <c r="I448" s="12" t="s">
        <v>20</v>
      </c>
      <c r="J448" s="11" t="s">
        <v>20</v>
      </c>
      <c r="K448" s="34"/>
      <c r="L448" s="35"/>
      <c r="M448" s="35"/>
      <c r="N448" s="35"/>
      <c r="O448" s="36"/>
      <c r="P448" s="36"/>
      <c r="Q448" s="36"/>
      <c r="R448" s="36"/>
      <c r="S448" s="36"/>
      <c r="T448" s="36"/>
      <c r="U448" s="36"/>
      <c r="V448" s="36"/>
      <c r="W448" s="36"/>
      <c r="X448" s="36"/>
      <c r="Y448" s="36"/>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row>
    <row r="449" spans="1:82" s="14" customFormat="1" ht="27" customHeight="1" x14ac:dyDescent="0.25">
      <c r="A449" s="127"/>
      <c r="B449" s="128"/>
      <c r="C449" s="10" t="s">
        <v>15</v>
      </c>
      <c r="D449" s="122"/>
      <c r="E449" s="120" t="s">
        <v>66</v>
      </c>
      <c r="F449" s="120" t="s">
        <v>439</v>
      </c>
      <c r="G449" s="120" t="s">
        <v>24</v>
      </c>
      <c r="H449" s="11">
        <v>45.25</v>
      </c>
      <c r="I449" s="12" t="s">
        <v>20</v>
      </c>
      <c r="J449" s="11" t="s">
        <v>20</v>
      </c>
      <c r="K449" s="34"/>
      <c r="L449" s="35"/>
      <c r="M449" s="35"/>
      <c r="N449" s="35"/>
      <c r="O449" s="36"/>
      <c r="P449" s="36"/>
      <c r="Q449" s="36"/>
      <c r="R449" s="36"/>
      <c r="S449" s="36"/>
      <c r="T449" s="36"/>
      <c r="U449" s="36"/>
      <c r="V449" s="36"/>
      <c r="W449" s="36"/>
      <c r="X449" s="36"/>
      <c r="Y449" s="36"/>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row>
    <row r="450" spans="1:82" s="14" customFormat="1" ht="26.25" customHeight="1" x14ac:dyDescent="0.25">
      <c r="A450" s="127"/>
      <c r="B450" s="128"/>
      <c r="C450" s="10" t="s">
        <v>21</v>
      </c>
      <c r="D450" s="122"/>
      <c r="E450" s="120"/>
      <c r="F450" s="120"/>
      <c r="G450" s="120"/>
      <c r="H450" s="11">
        <v>49.87</v>
      </c>
      <c r="I450" s="12" t="s">
        <v>20</v>
      </c>
      <c r="J450" s="11" t="s">
        <v>20</v>
      </c>
      <c r="K450" s="34"/>
      <c r="L450" s="35"/>
      <c r="M450" s="35"/>
      <c r="N450" s="35"/>
      <c r="O450" s="36"/>
      <c r="P450" s="36"/>
      <c r="Q450" s="36"/>
      <c r="R450" s="36"/>
      <c r="S450" s="36"/>
      <c r="T450" s="36"/>
      <c r="U450" s="36"/>
      <c r="V450" s="36"/>
      <c r="W450" s="36"/>
      <c r="X450" s="36"/>
      <c r="Y450" s="36"/>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row>
    <row r="451" spans="1:82" s="14" customFormat="1" ht="22.5" customHeight="1" x14ac:dyDescent="0.25">
      <c r="A451" s="127"/>
      <c r="B451" s="128"/>
      <c r="C451" s="10" t="s">
        <v>15</v>
      </c>
      <c r="D451" s="122"/>
      <c r="E451" s="120" t="s">
        <v>66</v>
      </c>
      <c r="F451" s="120" t="s">
        <v>440</v>
      </c>
      <c r="G451" s="120" t="s">
        <v>24</v>
      </c>
      <c r="H451" s="11">
        <v>22.39</v>
      </c>
      <c r="I451" s="12" t="s">
        <v>20</v>
      </c>
      <c r="J451" s="11" t="s">
        <v>20</v>
      </c>
      <c r="K451" s="34"/>
      <c r="L451" s="35"/>
      <c r="M451" s="35"/>
      <c r="N451" s="35"/>
      <c r="O451" s="36"/>
      <c r="P451" s="36"/>
      <c r="Q451" s="36"/>
      <c r="R451" s="36"/>
      <c r="S451" s="36"/>
      <c r="T451" s="36"/>
      <c r="U451" s="36"/>
      <c r="V451" s="36"/>
      <c r="W451" s="36"/>
      <c r="X451" s="36"/>
      <c r="Y451" s="36"/>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row>
    <row r="452" spans="1:82" s="14" customFormat="1" ht="33" customHeight="1" x14ac:dyDescent="0.25">
      <c r="A452" s="127"/>
      <c r="B452" s="128"/>
      <c r="C452" s="10" t="s">
        <v>21</v>
      </c>
      <c r="D452" s="122"/>
      <c r="E452" s="120"/>
      <c r="F452" s="120"/>
      <c r="G452" s="120"/>
      <c r="H452" s="11">
        <v>24.63</v>
      </c>
      <c r="I452" s="12" t="s">
        <v>20</v>
      </c>
      <c r="J452" s="11" t="s">
        <v>20</v>
      </c>
      <c r="K452" s="34"/>
      <c r="L452" s="35"/>
      <c r="M452" s="35"/>
      <c r="N452" s="35"/>
      <c r="O452" s="36"/>
      <c r="P452" s="36"/>
      <c r="Q452" s="36"/>
      <c r="R452" s="36"/>
      <c r="S452" s="36"/>
      <c r="T452" s="36"/>
      <c r="U452" s="36"/>
      <c r="V452" s="36"/>
      <c r="W452" s="36"/>
      <c r="X452" s="36"/>
      <c r="Y452" s="36"/>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row>
    <row r="453" spans="1:82" s="14" customFormat="1" ht="22.5" x14ac:dyDescent="0.25">
      <c r="A453" s="127"/>
      <c r="B453" s="128"/>
      <c r="C453" s="10" t="s">
        <v>15</v>
      </c>
      <c r="D453" s="122"/>
      <c r="E453" s="120" t="s">
        <v>386</v>
      </c>
      <c r="F453" s="120"/>
      <c r="G453" s="120" t="s">
        <v>24</v>
      </c>
      <c r="H453" s="11">
        <v>90.33</v>
      </c>
      <c r="I453" s="12" t="s">
        <v>20</v>
      </c>
      <c r="J453" s="11" t="s">
        <v>20</v>
      </c>
      <c r="K453" s="34"/>
      <c r="L453" s="35"/>
      <c r="M453" s="35"/>
      <c r="N453" s="35"/>
      <c r="O453" s="36"/>
      <c r="P453" s="36"/>
      <c r="Q453" s="36"/>
      <c r="R453" s="36"/>
      <c r="S453" s="36"/>
      <c r="T453" s="36"/>
      <c r="U453" s="36"/>
      <c r="V453" s="36"/>
      <c r="W453" s="36"/>
      <c r="X453" s="36"/>
      <c r="Y453" s="36"/>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row>
    <row r="454" spans="1:82" s="14" customFormat="1" ht="22.5" x14ac:dyDescent="0.25">
      <c r="A454" s="127"/>
      <c r="B454" s="128"/>
      <c r="C454" s="10" t="s">
        <v>21</v>
      </c>
      <c r="D454" s="122"/>
      <c r="E454" s="120"/>
      <c r="F454" s="120"/>
      <c r="G454" s="120"/>
      <c r="H454" s="11">
        <v>95.12</v>
      </c>
      <c r="I454" s="12" t="s">
        <v>20</v>
      </c>
      <c r="J454" s="11" t="s">
        <v>20</v>
      </c>
      <c r="K454" s="34"/>
      <c r="L454" s="35"/>
      <c r="M454" s="35"/>
      <c r="N454" s="35"/>
      <c r="O454" s="36"/>
      <c r="P454" s="36"/>
      <c r="Q454" s="36"/>
      <c r="R454" s="36"/>
      <c r="S454" s="36"/>
      <c r="T454" s="36"/>
      <c r="U454" s="36"/>
      <c r="V454" s="36"/>
      <c r="W454" s="36"/>
      <c r="X454" s="36"/>
      <c r="Y454" s="36"/>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row>
    <row r="455" spans="1:82" s="14" customFormat="1" ht="19.5" customHeight="1" x14ac:dyDescent="0.25">
      <c r="A455" s="127"/>
      <c r="B455" s="128"/>
      <c r="C455" s="10" t="s">
        <v>15</v>
      </c>
      <c r="D455" s="122"/>
      <c r="E455" s="120" t="s">
        <v>148</v>
      </c>
      <c r="F455" s="120"/>
      <c r="G455" s="120" t="s">
        <v>24</v>
      </c>
      <c r="H455" s="11">
        <v>20.66</v>
      </c>
      <c r="I455" s="12" t="s">
        <v>20</v>
      </c>
      <c r="J455" s="11" t="s">
        <v>20</v>
      </c>
      <c r="K455" s="34"/>
      <c r="L455" s="35"/>
      <c r="M455" s="35"/>
      <c r="N455" s="35"/>
      <c r="O455" s="36"/>
      <c r="P455" s="36"/>
      <c r="Q455" s="36"/>
      <c r="R455" s="36"/>
      <c r="S455" s="36"/>
      <c r="T455" s="36"/>
      <c r="U455" s="36"/>
      <c r="V455" s="36"/>
      <c r="W455" s="36"/>
      <c r="X455" s="36"/>
      <c r="Y455" s="36"/>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row>
    <row r="456" spans="1:82" s="14" customFormat="1" ht="21" customHeight="1" x14ac:dyDescent="0.25">
      <c r="A456" s="127"/>
      <c r="B456" s="128"/>
      <c r="C456" s="10" t="s">
        <v>21</v>
      </c>
      <c r="D456" s="122"/>
      <c r="E456" s="120"/>
      <c r="F456" s="120"/>
      <c r="G456" s="120"/>
      <c r="H456" s="11">
        <v>22.75</v>
      </c>
      <c r="I456" s="12" t="s">
        <v>20</v>
      </c>
      <c r="J456" s="11" t="s">
        <v>20</v>
      </c>
      <c r="K456" s="34"/>
      <c r="L456" s="35"/>
      <c r="M456" s="35"/>
      <c r="N456" s="35"/>
      <c r="O456" s="36"/>
      <c r="P456" s="36"/>
      <c r="Q456" s="36"/>
      <c r="R456" s="36"/>
      <c r="S456" s="36"/>
      <c r="T456" s="36"/>
      <c r="U456" s="36"/>
      <c r="V456" s="36"/>
      <c r="W456" s="36"/>
      <c r="X456" s="36"/>
      <c r="Y456" s="36"/>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row>
    <row r="457" spans="1:82" s="14" customFormat="1" ht="22.5" x14ac:dyDescent="0.25">
      <c r="A457" s="127"/>
      <c r="B457" s="128"/>
      <c r="C457" s="10" t="s">
        <v>15</v>
      </c>
      <c r="D457" s="122"/>
      <c r="E457" s="120" t="s">
        <v>180</v>
      </c>
      <c r="F457" s="120"/>
      <c r="G457" s="120" t="s">
        <v>24</v>
      </c>
      <c r="H457" s="11">
        <v>16.559999999999999</v>
      </c>
      <c r="I457" s="12" t="s">
        <v>20</v>
      </c>
      <c r="J457" s="11" t="s">
        <v>20</v>
      </c>
      <c r="K457" s="34"/>
      <c r="L457" s="35"/>
      <c r="M457" s="35"/>
      <c r="N457" s="35"/>
      <c r="O457" s="36"/>
      <c r="P457" s="36"/>
      <c r="Q457" s="36"/>
      <c r="R457" s="36"/>
      <c r="S457" s="36"/>
      <c r="T457" s="36"/>
      <c r="U457" s="36"/>
      <c r="V457" s="36"/>
      <c r="W457" s="36"/>
      <c r="X457" s="36"/>
      <c r="Y457" s="36"/>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row>
    <row r="458" spans="1:82" s="14" customFormat="1" ht="22.5" x14ac:dyDescent="0.25">
      <c r="A458" s="127"/>
      <c r="B458" s="128"/>
      <c r="C458" s="10" t="s">
        <v>21</v>
      </c>
      <c r="D458" s="122"/>
      <c r="E458" s="120"/>
      <c r="F458" s="120"/>
      <c r="G458" s="120"/>
      <c r="H458" s="11">
        <v>18.239999999999998</v>
      </c>
      <c r="I458" s="12" t="s">
        <v>20</v>
      </c>
      <c r="J458" s="11" t="s">
        <v>20</v>
      </c>
      <c r="K458" s="34"/>
      <c r="L458" s="35"/>
      <c r="M458" s="35"/>
      <c r="N458" s="35"/>
      <c r="O458" s="36"/>
      <c r="P458" s="36"/>
      <c r="Q458" s="36"/>
      <c r="R458" s="36"/>
      <c r="S458" s="36"/>
      <c r="T458" s="36"/>
      <c r="U458" s="36"/>
      <c r="V458" s="36"/>
      <c r="W458" s="36"/>
      <c r="X458" s="36"/>
      <c r="Y458" s="36"/>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row>
    <row r="459" spans="1:82" s="14" customFormat="1" ht="22.5" x14ac:dyDescent="0.25">
      <c r="A459" s="127"/>
      <c r="B459" s="128"/>
      <c r="C459" s="10" t="s">
        <v>15</v>
      </c>
      <c r="D459" s="122"/>
      <c r="E459" s="120" t="s">
        <v>208</v>
      </c>
      <c r="F459" s="120"/>
      <c r="G459" s="120" t="s">
        <v>24</v>
      </c>
      <c r="H459" s="11">
        <v>24.18</v>
      </c>
      <c r="I459" s="12" t="s">
        <v>20</v>
      </c>
      <c r="J459" s="11" t="s">
        <v>20</v>
      </c>
      <c r="K459" s="34"/>
      <c r="L459" s="35"/>
      <c r="M459" s="35"/>
      <c r="N459" s="35"/>
      <c r="O459" s="36"/>
      <c r="P459" s="36"/>
      <c r="Q459" s="36"/>
      <c r="R459" s="36"/>
      <c r="S459" s="36"/>
      <c r="T459" s="36"/>
      <c r="U459" s="36"/>
      <c r="V459" s="36"/>
      <c r="W459" s="36"/>
      <c r="X459" s="36"/>
      <c r="Y459" s="36"/>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row>
    <row r="460" spans="1:82" s="14" customFormat="1" ht="22.5" x14ac:dyDescent="0.25">
      <c r="A460" s="127"/>
      <c r="B460" s="128"/>
      <c r="C460" s="10" t="s">
        <v>21</v>
      </c>
      <c r="D460" s="122"/>
      <c r="E460" s="120"/>
      <c r="F460" s="120"/>
      <c r="G460" s="120"/>
      <c r="H460" s="11">
        <v>26.65</v>
      </c>
      <c r="I460" s="12" t="s">
        <v>20</v>
      </c>
      <c r="J460" s="11" t="s">
        <v>20</v>
      </c>
      <c r="K460" s="34"/>
      <c r="L460" s="35"/>
      <c r="M460" s="35"/>
      <c r="N460" s="35"/>
      <c r="O460" s="36"/>
      <c r="P460" s="36"/>
      <c r="Q460" s="36"/>
      <c r="R460" s="36"/>
      <c r="S460" s="36"/>
      <c r="T460" s="36"/>
      <c r="U460" s="36"/>
      <c r="V460" s="36"/>
      <c r="W460" s="36"/>
      <c r="X460" s="36"/>
      <c r="Y460" s="36"/>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row>
    <row r="461" spans="1:82" s="14" customFormat="1" ht="22.5" x14ac:dyDescent="0.25">
      <c r="A461" s="127"/>
      <c r="B461" s="128"/>
      <c r="C461" s="10" t="s">
        <v>15</v>
      </c>
      <c r="D461" s="122"/>
      <c r="E461" s="120" t="s">
        <v>243</v>
      </c>
      <c r="F461" s="120"/>
      <c r="G461" s="120" t="s">
        <v>24</v>
      </c>
      <c r="H461" s="11">
        <v>12.66</v>
      </c>
      <c r="I461" s="12" t="s">
        <v>20</v>
      </c>
      <c r="J461" s="11" t="s">
        <v>20</v>
      </c>
      <c r="K461" s="34"/>
      <c r="L461" s="35"/>
      <c r="M461" s="35"/>
      <c r="N461" s="35"/>
      <c r="O461" s="36"/>
      <c r="P461" s="36"/>
      <c r="Q461" s="36"/>
      <c r="R461" s="36"/>
      <c r="S461" s="36"/>
      <c r="T461" s="36"/>
      <c r="U461" s="36"/>
      <c r="V461" s="36"/>
      <c r="W461" s="36"/>
      <c r="X461" s="36"/>
      <c r="Y461" s="36"/>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row>
    <row r="462" spans="1:82" s="14" customFormat="1" ht="22.5" x14ac:dyDescent="0.25">
      <c r="A462" s="127"/>
      <c r="B462" s="128"/>
      <c r="C462" s="10" t="s">
        <v>21</v>
      </c>
      <c r="D462" s="122"/>
      <c r="E462" s="120"/>
      <c r="F462" s="120"/>
      <c r="G462" s="120"/>
      <c r="H462" s="11">
        <v>13.95</v>
      </c>
      <c r="I462" s="12" t="s">
        <v>20</v>
      </c>
      <c r="J462" s="11" t="s">
        <v>20</v>
      </c>
      <c r="K462" s="34"/>
      <c r="L462" s="35"/>
      <c r="M462" s="35"/>
      <c r="N462" s="35"/>
      <c r="O462" s="36"/>
      <c r="P462" s="36"/>
      <c r="Q462" s="36"/>
      <c r="R462" s="36"/>
      <c r="S462" s="36"/>
      <c r="T462" s="36"/>
      <c r="U462" s="36"/>
      <c r="V462" s="36"/>
      <c r="W462" s="36"/>
      <c r="X462" s="36"/>
      <c r="Y462" s="36"/>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row>
    <row r="463" spans="1:82" s="14" customFormat="1" ht="22.5" x14ac:dyDescent="0.25">
      <c r="A463" s="127"/>
      <c r="B463" s="128"/>
      <c r="C463" s="10" t="s">
        <v>15</v>
      </c>
      <c r="D463" s="122"/>
      <c r="E463" s="120" t="s">
        <v>277</v>
      </c>
      <c r="F463" s="120"/>
      <c r="G463" s="120" t="s">
        <v>24</v>
      </c>
      <c r="H463" s="11">
        <v>36.64</v>
      </c>
      <c r="I463" s="12" t="s">
        <v>20</v>
      </c>
      <c r="J463" s="11" t="s">
        <v>20</v>
      </c>
      <c r="K463" s="34"/>
      <c r="L463" s="35"/>
      <c r="M463" s="35"/>
      <c r="N463" s="35"/>
      <c r="O463" s="36"/>
      <c r="P463" s="36"/>
      <c r="Q463" s="36"/>
      <c r="R463" s="36"/>
      <c r="S463" s="36"/>
      <c r="T463" s="36"/>
      <c r="U463" s="36"/>
      <c r="V463" s="36"/>
      <c r="W463" s="36"/>
      <c r="X463" s="36"/>
      <c r="Y463" s="36"/>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row>
    <row r="464" spans="1:82" s="14" customFormat="1" ht="22.5" x14ac:dyDescent="0.25">
      <c r="A464" s="127"/>
      <c r="B464" s="128"/>
      <c r="C464" s="10" t="s">
        <v>21</v>
      </c>
      <c r="D464" s="122"/>
      <c r="E464" s="120"/>
      <c r="F464" s="120"/>
      <c r="G464" s="120"/>
      <c r="H464" s="11">
        <v>39</v>
      </c>
      <c r="I464" s="12" t="s">
        <v>20</v>
      </c>
      <c r="J464" s="11" t="s">
        <v>20</v>
      </c>
      <c r="K464" s="34"/>
      <c r="L464" s="35"/>
      <c r="M464" s="35"/>
      <c r="N464" s="35"/>
      <c r="O464" s="36"/>
      <c r="P464" s="36"/>
      <c r="Q464" s="36"/>
      <c r="R464" s="36"/>
      <c r="S464" s="36"/>
      <c r="T464" s="36"/>
      <c r="U464" s="36"/>
      <c r="V464" s="36"/>
      <c r="W464" s="36"/>
      <c r="X464" s="36"/>
      <c r="Y464" s="36"/>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row>
    <row r="465" spans="1:82" s="14" customFormat="1" ht="22.5" x14ac:dyDescent="0.25">
      <c r="A465" s="127"/>
      <c r="B465" s="128"/>
      <c r="C465" s="10" t="s">
        <v>15</v>
      </c>
      <c r="D465" s="122"/>
      <c r="E465" s="120" t="s">
        <v>284</v>
      </c>
      <c r="F465" s="120"/>
      <c r="G465" s="120" t="s">
        <v>24</v>
      </c>
      <c r="H465" s="11">
        <v>28.08</v>
      </c>
      <c r="I465" s="12" t="s">
        <v>20</v>
      </c>
      <c r="J465" s="11" t="s">
        <v>20</v>
      </c>
      <c r="K465" s="34"/>
      <c r="L465" s="35"/>
      <c r="M465" s="35"/>
      <c r="N465" s="35"/>
      <c r="O465" s="36"/>
      <c r="P465" s="36"/>
      <c r="Q465" s="36"/>
      <c r="R465" s="36"/>
      <c r="S465" s="36"/>
      <c r="T465" s="36"/>
      <c r="U465" s="36"/>
      <c r="V465" s="36"/>
      <c r="W465" s="36"/>
      <c r="X465" s="36"/>
      <c r="Y465" s="36"/>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row>
    <row r="466" spans="1:82" s="14" customFormat="1" ht="22.5" x14ac:dyDescent="0.25">
      <c r="A466" s="127"/>
      <c r="B466" s="128"/>
      <c r="C466" s="10" t="s">
        <v>21</v>
      </c>
      <c r="D466" s="122"/>
      <c r="E466" s="120"/>
      <c r="F466" s="120"/>
      <c r="G466" s="120"/>
      <c r="H466" s="11">
        <v>30.94</v>
      </c>
      <c r="I466" s="12" t="s">
        <v>20</v>
      </c>
      <c r="J466" s="11" t="s">
        <v>20</v>
      </c>
      <c r="K466" s="34"/>
      <c r="L466" s="35"/>
      <c r="M466" s="35"/>
      <c r="N466" s="35"/>
      <c r="O466" s="36"/>
      <c r="P466" s="36"/>
      <c r="Q466" s="36"/>
      <c r="R466" s="36"/>
      <c r="S466" s="36"/>
      <c r="T466" s="36"/>
      <c r="U466" s="36"/>
      <c r="V466" s="36"/>
      <c r="W466" s="36"/>
      <c r="X466" s="36"/>
      <c r="Y466" s="36"/>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row>
    <row r="467" spans="1:82" s="14" customFormat="1" ht="22.5" x14ac:dyDescent="0.25">
      <c r="A467" s="127"/>
      <c r="B467" s="128"/>
      <c r="C467" s="10" t="s">
        <v>15</v>
      </c>
      <c r="D467" s="122"/>
      <c r="E467" s="120" t="s">
        <v>322</v>
      </c>
      <c r="F467" s="120"/>
      <c r="G467" s="120" t="s">
        <v>24</v>
      </c>
      <c r="H467" s="11">
        <v>19.79</v>
      </c>
      <c r="I467" s="12" t="s">
        <v>20</v>
      </c>
      <c r="J467" s="11" t="s">
        <v>20</v>
      </c>
      <c r="K467" s="34"/>
      <c r="L467" s="35"/>
      <c r="M467" s="35"/>
      <c r="N467" s="35"/>
      <c r="O467" s="36"/>
      <c r="P467" s="36"/>
      <c r="Q467" s="36"/>
      <c r="R467" s="36"/>
      <c r="S467" s="36"/>
      <c r="T467" s="36"/>
      <c r="U467" s="36"/>
      <c r="V467" s="36"/>
      <c r="W467" s="36"/>
      <c r="X467" s="36"/>
      <c r="Y467" s="36"/>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row>
    <row r="468" spans="1:82" s="14" customFormat="1" ht="22.5" x14ac:dyDescent="0.25">
      <c r="A468" s="127"/>
      <c r="B468" s="128"/>
      <c r="C468" s="10" t="s">
        <v>21</v>
      </c>
      <c r="D468" s="122"/>
      <c r="E468" s="120"/>
      <c r="F468" s="120"/>
      <c r="G468" s="120"/>
      <c r="H468" s="11">
        <v>21.8</v>
      </c>
      <c r="I468" s="12" t="s">
        <v>20</v>
      </c>
      <c r="J468" s="11" t="s">
        <v>20</v>
      </c>
      <c r="K468" s="34"/>
      <c r="L468" s="35"/>
      <c r="M468" s="35"/>
      <c r="N468" s="35"/>
      <c r="O468" s="36"/>
      <c r="P468" s="36"/>
      <c r="Q468" s="36"/>
      <c r="R468" s="36"/>
      <c r="S468" s="36"/>
      <c r="T468" s="36"/>
      <c r="U468" s="36"/>
      <c r="V468" s="36"/>
      <c r="W468" s="36"/>
      <c r="X468" s="36"/>
      <c r="Y468" s="36"/>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row>
    <row r="469" spans="1:82" s="14" customFormat="1" ht="22.5" x14ac:dyDescent="0.25">
      <c r="A469" s="127"/>
      <c r="B469" s="128"/>
      <c r="C469" s="10" t="s">
        <v>15</v>
      </c>
      <c r="D469" s="122"/>
      <c r="E469" s="120" t="s">
        <v>408</v>
      </c>
      <c r="F469" s="120"/>
      <c r="G469" s="120" t="s">
        <v>24</v>
      </c>
      <c r="H469" s="11">
        <v>15.61</v>
      </c>
      <c r="I469" s="12" t="s">
        <v>20</v>
      </c>
      <c r="J469" s="11" t="s">
        <v>20</v>
      </c>
      <c r="K469" s="34"/>
      <c r="L469" s="35"/>
      <c r="M469" s="35"/>
      <c r="N469" s="35"/>
      <c r="O469" s="36"/>
      <c r="P469" s="36"/>
      <c r="Q469" s="36"/>
      <c r="R469" s="36"/>
      <c r="S469" s="36"/>
      <c r="T469" s="36"/>
      <c r="U469" s="36"/>
      <c r="V469" s="36"/>
      <c r="W469" s="36"/>
      <c r="X469" s="36"/>
      <c r="Y469" s="36"/>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row>
    <row r="470" spans="1:82" s="14" customFormat="1" ht="22.5" x14ac:dyDescent="0.25">
      <c r="A470" s="127"/>
      <c r="B470" s="128"/>
      <c r="C470" s="10" t="s">
        <v>21</v>
      </c>
      <c r="D470" s="122"/>
      <c r="E470" s="120"/>
      <c r="F470" s="120"/>
      <c r="G470" s="120"/>
      <c r="H470" s="11">
        <v>17.2</v>
      </c>
      <c r="I470" s="12" t="s">
        <v>20</v>
      </c>
      <c r="J470" s="11" t="s">
        <v>20</v>
      </c>
      <c r="K470" s="34"/>
      <c r="L470" s="35"/>
      <c r="M470" s="35"/>
      <c r="N470" s="35"/>
      <c r="O470" s="36"/>
      <c r="P470" s="36"/>
      <c r="Q470" s="36"/>
      <c r="R470" s="36"/>
      <c r="S470" s="36"/>
      <c r="T470" s="36"/>
      <c r="U470" s="36"/>
      <c r="V470" s="36"/>
      <c r="W470" s="36"/>
      <c r="X470" s="36"/>
      <c r="Y470" s="36"/>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row>
    <row r="471" spans="1:82" s="14" customFormat="1" ht="22.5" x14ac:dyDescent="0.25">
      <c r="A471" s="127"/>
      <c r="B471" s="128"/>
      <c r="C471" s="10" t="s">
        <v>15</v>
      </c>
      <c r="D471" s="122"/>
      <c r="E471" s="120" t="s">
        <v>310</v>
      </c>
      <c r="F471" s="120"/>
      <c r="G471" s="120" t="s">
        <v>24</v>
      </c>
      <c r="H471" s="11">
        <v>18.190000000000001</v>
      </c>
      <c r="I471" s="12">
        <v>18.190000000000001</v>
      </c>
      <c r="J471" s="11">
        <v>21.46</v>
      </c>
      <c r="K471" s="34"/>
      <c r="L471" s="35"/>
      <c r="M471" s="35"/>
      <c r="N471" s="35"/>
      <c r="O471" s="36"/>
      <c r="P471" s="36"/>
      <c r="Q471" s="36"/>
      <c r="R471" s="36"/>
      <c r="S471" s="36"/>
      <c r="T471" s="36"/>
      <c r="U471" s="36"/>
      <c r="V471" s="36"/>
      <c r="W471" s="36"/>
      <c r="X471" s="36"/>
      <c r="Y471" s="36"/>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row>
    <row r="472" spans="1:82" s="14" customFormat="1" ht="22.5" x14ac:dyDescent="0.25">
      <c r="A472" s="127"/>
      <c r="B472" s="128"/>
      <c r="C472" s="10" t="s">
        <v>21</v>
      </c>
      <c r="D472" s="119"/>
      <c r="E472" s="120"/>
      <c r="F472" s="120"/>
      <c r="G472" s="120"/>
      <c r="H472" s="11">
        <v>20.03</v>
      </c>
      <c r="I472" s="12">
        <v>20.03</v>
      </c>
      <c r="J472" s="11">
        <v>23.64</v>
      </c>
      <c r="K472" s="34"/>
      <c r="L472" s="35"/>
      <c r="M472" s="35"/>
      <c r="N472" s="35"/>
      <c r="O472" s="36"/>
      <c r="P472" s="36"/>
      <c r="Q472" s="36"/>
      <c r="R472" s="36"/>
      <c r="S472" s="36"/>
      <c r="T472" s="36"/>
      <c r="U472" s="36"/>
      <c r="V472" s="36"/>
      <c r="W472" s="36"/>
      <c r="X472" s="36"/>
      <c r="Y472" s="36"/>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row>
    <row r="473" spans="1:82" x14ac:dyDescent="0.25">
      <c r="A473" s="37"/>
      <c r="B473" s="38"/>
      <c r="C473" s="38"/>
      <c r="D473" s="38"/>
      <c r="E473" s="38"/>
      <c r="F473" s="38"/>
      <c r="G473" s="38"/>
      <c r="H473" s="38"/>
      <c r="I473" s="38"/>
      <c r="J473" s="38"/>
      <c r="K473" s="38"/>
      <c r="L473" s="39"/>
      <c r="M473" s="38"/>
      <c r="N473" s="38"/>
      <c r="O473" s="38"/>
      <c r="P473" s="38"/>
    </row>
    <row r="474" spans="1:82" x14ac:dyDescent="0.25">
      <c r="A474" s="40" t="s">
        <v>441</v>
      </c>
      <c r="B474" s="41" t="s">
        <v>442</v>
      </c>
      <c r="C474" s="38"/>
      <c r="D474" s="42"/>
      <c r="E474" s="39"/>
      <c r="F474" s="42"/>
      <c r="G474" s="39"/>
      <c r="H474" s="38"/>
      <c r="I474" s="38"/>
      <c r="J474" s="43"/>
      <c r="K474" s="38"/>
      <c r="L474" s="38"/>
      <c r="M474" s="38"/>
      <c r="N474" s="38"/>
      <c r="O474" s="38"/>
      <c r="P474" s="38"/>
    </row>
    <row r="475" spans="1:82" x14ac:dyDescent="0.25">
      <c r="A475" s="44"/>
      <c r="B475" s="45"/>
      <c r="C475" s="46"/>
      <c r="D475" s="47"/>
      <c r="E475" s="48"/>
      <c r="F475" s="49"/>
      <c r="G475" s="50"/>
      <c r="H475" s="38"/>
      <c r="I475" s="38"/>
      <c r="J475" s="43"/>
      <c r="K475" s="2"/>
      <c r="L475" s="2"/>
      <c r="M475" s="2"/>
      <c r="N475" s="2"/>
    </row>
    <row r="476" spans="1:82" x14ac:dyDescent="0.25">
      <c r="C476" s="52"/>
      <c r="D476" s="53"/>
      <c r="E476" s="54"/>
      <c r="F476" s="49"/>
      <c r="G476" s="50"/>
      <c r="H476" s="38"/>
      <c r="I476" s="38"/>
      <c r="J476" s="43"/>
      <c r="K476" s="2"/>
      <c r="L476" s="2"/>
      <c r="M476" s="2"/>
      <c r="N476" s="2"/>
    </row>
    <row r="477" spans="1:82" x14ac:dyDescent="0.25">
      <c r="D477" s="49"/>
      <c r="E477" s="50"/>
      <c r="F477" s="49"/>
      <c r="G477" s="50"/>
      <c r="H477" s="38"/>
      <c r="I477" s="38"/>
      <c r="J477" s="43"/>
      <c r="K477" s="2"/>
      <c r="L477" s="2"/>
      <c r="M477" s="2"/>
      <c r="N477" s="2"/>
    </row>
    <row r="478" spans="1:82" x14ac:dyDescent="0.25">
      <c r="D478" s="49"/>
      <c r="E478" s="50"/>
      <c r="F478" s="49"/>
      <c r="G478" s="50"/>
      <c r="H478" s="38"/>
      <c r="I478" s="38"/>
      <c r="J478" s="43"/>
      <c r="K478" s="2"/>
      <c r="L478" s="2"/>
      <c r="M478" s="2"/>
      <c r="N478" s="2"/>
    </row>
    <row r="479" spans="1:82" s="2" customFormat="1" x14ac:dyDescent="0.25">
      <c r="B479" s="51"/>
      <c r="D479" s="49"/>
      <c r="E479" s="50"/>
      <c r="F479" s="49"/>
      <c r="G479" s="50"/>
      <c r="H479" s="38"/>
      <c r="I479" s="38"/>
      <c r="J479" s="43"/>
    </row>
    <row r="480" spans="1:82" s="2" customFormat="1" x14ac:dyDescent="0.25">
      <c r="B480" s="51"/>
      <c r="D480" s="49"/>
      <c r="E480" s="50"/>
      <c r="F480" s="49"/>
      <c r="G480" s="50"/>
      <c r="H480" s="38"/>
      <c r="I480" s="38"/>
      <c r="J480" s="43"/>
    </row>
    <row r="481" spans="2:10" s="2" customFormat="1" x14ac:dyDescent="0.25">
      <c r="B481" s="51"/>
      <c r="D481" s="49"/>
      <c r="E481" s="50"/>
      <c r="F481" s="49"/>
      <c r="G481" s="50"/>
      <c r="H481" s="38"/>
      <c r="I481" s="38"/>
      <c r="J481" s="43"/>
    </row>
    <row r="482" spans="2:10" s="2" customFormat="1" x14ac:dyDescent="0.25">
      <c r="B482" s="51"/>
      <c r="D482" s="49"/>
      <c r="E482" s="50"/>
      <c r="F482" s="49"/>
      <c r="G482" s="50"/>
      <c r="H482" s="38"/>
      <c r="I482" s="38"/>
      <c r="J482" s="43"/>
    </row>
    <row r="483" spans="2:10" s="2" customFormat="1" x14ac:dyDescent="0.25">
      <c r="B483" s="51"/>
      <c r="D483" s="49"/>
      <c r="E483" s="50"/>
      <c r="F483" s="49"/>
      <c r="G483" s="50"/>
      <c r="H483" s="38"/>
      <c r="I483" s="38"/>
      <c r="J483" s="43"/>
    </row>
    <row r="484" spans="2:10" s="2" customFormat="1" x14ac:dyDescent="0.25">
      <c r="B484" s="51"/>
      <c r="D484" s="49"/>
      <c r="E484" s="50"/>
      <c r="F484" s="49"/>
      <c r="G484" s="50"/>
      <c r="H484" s="38"/>
      <c r="I484" s="38"/>
      <c r="J484" s="43"/>
    </row>
    <row r="485" spans="2:10" s="2" customFormat="1" x14ac:dyDescent="0.25">
      <c r="B485" s="51"/>
      <c r="D485" s="49"/>
      <c r="E485" s="50"/>
      <c r="F485" s="49"/>
      <c r="G485" s="50"/>
      <c r="H485" s="38"/>
      <c r="I485" s="38"/>
      <c r="J485" s="43"/>
    </row>
    <row r="486" spans="2:10" s="2" customFormat="1" x14ac:dyDescent="0.25">
      <c r="B486" s="51"/>
      <c r="D486" s="49"/>
      <c r="E486" s="50"/>
      <c r="F486" s="49"/>
      <c r="G486" s="50"/>
      <c r="H486" s="38"/>
      <c r="I486" s="38"/>
      <c r="J486" s="43"/>
    </row>
    <row r="487" spans="2:10" s="2" customFormat="1" x14ac:dyDescent="0.25">
      <c r="B487" s="51"/>
      <c r="D487" s="49"/>
      <c r="E487" s="50"/>
      <c r="F487" s="49"/>
      <c r="G487" s="50"/>
      <c r="H487" s="38"/>
      <c r="I487" s="38"/>
      <c r="J487" s="43"/>
    </row>
    <row r="488" spans="2:10" s="2" customFormat="1" x14ac:dyDescent="0.25">
      <c r="B488" s="51"/>
      <c r="D488" s="49"/>
      <c r="E488" s="50"/>
      <c r="F488" s="49"/>
      <c r="G488" s="50"/>
      <c r="H488" s="38"/>
      <c r="I488" s="38"/>
      <c r="J488" s="43"/>
    </row>
    <row r="489" spans="2:10" s="2" customFormat="1" x14ac:dyDescent="0.25">
      <c r="B489" s="51"/>
      <c r="D489" s="49"/>
      <c r="E489" s="50"/>
      <c r="F489" s="49"/>
      <c r="G489" s="50"/>
      <c r="H489" s="38"/>
      <c r="I489" s="38"/>
      <c r="J489" s="43"/>
    </row>
    <row r="490" spans="2:10" s="2" customFormat="1" x14ac:dyDescent="0.25">
      <c r="B490" s="51"/>
      <c r="D490" s="49"/>
      <c r="E490" s="50"/>
      <c r="F490" s="49"/>
      <c r="G490" s="50"/>
      <c r="H490" s="38"/>
      <c r="I490" s="38"/>
      <c r="J490" s="43"/>
    </row>
    <row r="491" spans="2:10" s="2" customFormat="1" x14ac:dyDescent="0.25">
      <c r="B491" s="51"/>
      <c r="D491" s="49"/>
      <c r="E491" s="50"/>
      <c r="F491" s="49"/>
      <c r="G491" s="50"/>
      <c r="H491" s="38"/>
      <c r="I491" s="38"/>
      <c r="J491" s="43"/>
    </row>
    <row r="492" spans="2:10" s="2" customFormat="1" x14ac:dyDescent="0.25">
      <c r="B492" s="51"/>
      <c r="D492" s="49"/>
      <c r="E492" s="50"/>
      <c r="F492" s="49"/>
      <c r="G492" s="50"/>
      <c r="H492" s="38"/>
      <c r="I492" s="38"/>
      <c r="J492" s="43"/>
    </row>
    <row r="493" spans="2:10" s="2" customFormat="1" x14ac:dyDescent="0.25">
      <c r="B493" s="51"/>
      <c r="D493" s="49"/>
      <c r="E493" s="50"/>
      <c r="F493" s="49"/>
      <c r="G493" s="50"/>
      <c r="H493" s="38"/>
      <c r="I493" s="38"/>
      <c r="J493" s="43"/>
    </row>
    <row r="494" spans="2:10" s="2" customFormat="1" x14ac:dyDescent="0.25">
      <c r="B494" s="51"/>
      <c r="D494" s="49"/>
      <c r="E494" s="50"/>
      <c r="F494" s="49"/>
      <c r="G494" s="50"/>
      <c r="H494" s="38"/>
      <c r="I494" s="38"/>
      <c r="J494" s="43"/>
    </row>
    <row r="495" spans="2:10" s="2" customFormat="1" x14ac:dyDescent="0.25">
      <c r="B495" s="51"/>
      <c r="D495" s="49"/>
      <c r="E495" s="50"/>
      <c r="F495" s="49"/>
      <c r="G495" s="50"/>
      <c r="H495" s="38"/>
      <c r="I495" s="38"/>
      <c r="J495" s="43"/>
    </row>
    <row r="496" spans="2:10" s="2" customFormat="1" x14ac:dyDescent="0.25">
      <c r="B496" s="51"/>
      <c r="D496" s="49"/>
      <c r="E496" s="50"/>
      <c r="F496" s="49"/>
      <c r="G496" s="50"/>
      <c r="H496" s="38"/>
      <c r="I496" s="38"/>
      <c r="J496" s="43"/>
    </row>
    <row r="497" spans="2:10" s="2" customFormat="1" x14ac:dyDescent="0.25">
      <c r="B497" s="51"/>
      <c r="D497" s="49"/>
      <c r="E497" s="50"/>
      <c r="F497" s="49"/>
      <c r="G497" s="50"/>
      <c r="H497" s="38"/>
      <c r="I497" s="38"/>
      <c r="J497" s="43"/>
    </row>
    <row r="498" spans="2:10" s="2" customFormat="1" x14ac:dyDescent="0.25">
      <c r="B498" s="51"/>
      <c r="D498" s="49"/>
      <c r="E498" s="50"/>
      <c r="F498" s="49"/>
      <c r="G498" s="50"/>
      <c r="H498" s="38"/>
      <c r="I498" s="38"/>
      <c r="J498" s="43"/>
    </row>
    <row r="499" spans="2:10" s="2" customFormat="1" x14ac:dyDescent="0.25">
      <c r="B499" s="51"/>
      <c r="D499" s="49"/>
      <c r="E499" s="50"/>
      <c r="F499" s="49"/>
      <c r="G499" s="50"/>
      <c r="H499" s="38"/>
      <c r="I499" s="38"/>
      <c r="J499" s="43"/>
    </row>
    <row r="500" spans="2:10" s="2" customFormat="1" x14ac:dyDescent="0.25">
      <c r="B500" s="51"/>
      <c r="D500" s="49"/>
      <c r="E500" s="50"/>
      <c r="F500" s="49"/>
      <c r="G500" s="50"/>
      <c r="H500" s="38"/>
      <c r="I500" s="38"/>
      <c r="J500" s="43"/>
    </row>
    <row r="501" spans="2:10" s="2" customFormat="1" x14ac:dyDescent="0.25">
      <c r="B501" s="51"/>
      <c r="D501" s="49"/>
      <c r="E501" s="50"/>
      <c r="F501" s="49"/>
      <c r="G501" s="50"/>
      <c r="H501" s="38"/>
      <c r="I501" s="38"/>
      <c r="J501" s="43"/>
    </row>
    <row r="502" spans="2:10" s="2" customFormat="1" x14ac:dyDescent="0.25">
      <c r="B502" s="51"/>
      <c r="D502" s="49"/>
      <c r="E502" s="50"/>
      <c r="F502" s="49"/>
      <c r="G502" s="50"/>
      <c r="H502" s="38"/>
      <c r="I502" s="38"/>
      <c r="J502" s="43"/>
    </row>
    <row r="503" spans="2:10" s="2" customFormat="1" x14ac:dyDescent="0.25">
      <c r="B503" s="51"/>
      <c r="D503" s="49"/>
      <c r="E503" s="50"/>
      <c r="F503" s="49"/>
      <c r="G503" s="50"/>
      <c r="H503" s="38"/>
      <c r="I503" s="38"/>
      <c r="J503" s="43"/>
    </row>
    <row r="504" spans="2:10" s="2" customFormat="1" x14ac:dyDescent="0.25">
      <c r="B504" s="51"/>
      <c r="D504" s="49"/>
      <c r="E504" s="50"/>
      <c r="F504" s="49"/>
      <c r="G504" s="50"/>
      <c r="H504" s="38"/>
      <c r="I504" s="38"/>
      <c r="J504" s="43"/>
    </row>
    <row r="505" spans="2:10" s="2" customFormat="1" x14ac:dyDescent="0.25">
      <c r="B505" s="51"/>
      <c r="D505" s="49"/>
      <c r="E505" s="50"/>
      <c r="F505" s="49"/>
      <c r="G505" s="50"/>
      <c r="H505" s="38"/>
      <c r="I505" s="38"/>
      <c r="J505" s="43"/>
    </row>
    <row r="506" spans="2:10" s="2" customFormat="1" x14ac:dyDescent="0.25">
      <c r="B506" s="51"/>
      <c r="D506" s="49"/>
      <c r="E506" s="50"/>
      <c r="F506" s="49"/>
      <c r="G506" s="50"/>
      <c r="H506" s="38"/>
      <c r="I506" s="38"/>
      <c r="J506" s="43"/>
    </row>
    <row r="507" spans="2:10" s="2" customFormat="1" x14ac:dyDescent="0.25">
      <c r="B507" s="51"/>
      <c r="D507" s="49"/>
      <c r="E507" s="50"/>
      <c r="F507" s="49"/>
      <c r="G507" s="50"/>
      <c r="H507" s="38"/>
      <c r="I507" s="38"/>
      <c r="J507" s="43"/>
    </row>
    <row r="508" spans="2:10" s="2" customFormat="1" x14ac:dyDescent="0.25">
      <c r="B508" s="51"/>
      <c r="D508" s="49"/>
      <c r="E508" s="50"/>
      <c r="F508" s="49"/>
      <c r="G508" s="50"/>
      <c r="H508" s="38"/>
      <c r="I508" s="38"/>
      <c r="J508" s="43"/>
    </row>
    <row r="509" spans="2:10" s="2" customFormat="1" x14ac:dyDescent="0.25">
      <c r="B509" s="51"/>
      <c r="D509" s="49"/>
      <c r="E509" s="50"/>
      <c r="F509" s="49"/>
      <c r="G509" s="50"/>
      <c r="H509" s="38"/>
      <c r="I509" s="38"/>
      <c r="J509" s="43"/>
    </row>
    <row r="510" spans="2:10" s="2" customFormat="1" x14ac:dyDescent="0.25">
      <c r="B510" s="51"/>
      <c r="D510" s="49"/>
      <c r="E510" s="50"/>
      <c r="F510" s="49"/>
      <c r="G510" s="50"/>
      <c r="H510" s="38"/>
      <c r="I510" s="38"/>
      <c r="J510" s="43"/>
    </row>
    <row r="511" spans="2:10" s="2" customFormat="1" x14ac:dyDescent="0.25">
      <c r="B511" s="51"/>
      <c r="D511" s="49"/>
      <c r="E511" s="50"/>
      <c r="F511" s="49"/>
      <c r="G511" s="50"/>
      <c r="H511" s="38"/>
      <c r="I511" s="38"/>
      <c r="J511" s="43"/>
    </row>
    <row r="512" spans="2:10" s="2" customFormat="1" x14ac:dyDescent="0.25">
      <c r="B512" s="51"/>
      <c r="D512" s="49"/>
      <c r="E512" s="50"/>
      <c r="F512" s="49"/>
      <c r="G512" s="50"/>
      <c r="H512" s="38"/>
      <c r="I512" s="38"/>
      <c r="J512" s="43"/>
    </row>
    <row r="513" spans="2:10" s="2" customFormat="1" x14ac:dyDescent="0.25">
      <c r="B513" s="51"/>
      <c r="D513" s="49"/>
      <c r="E513" s="50"/>
      <c r="F513" s="49"/>
      <c r="G513" s="50"/>
      <c r="H513" s="38"/>
      <c r="I513" s="38"/>
      <c r="J513" s="43"/>
    </row>
    <row r="514" spans="2:10" s="2" customFormat="1" x14ac:dyDescent="0.25">
      <c r="B514" s="51"/>
      <c r="D514" s="49"/>
      <c r="E514" s="50"/>
      <c r="F514" s="49"/>
      <c r="G514" s="50"/>
      <c r="H514" s="38"/>
      <c r="I514" s="38"/>
      <c r="J514" s="43"/>
    </row>
    <row r="515" spans="2:10" s="2" customFormat="1" x14ac:dyDescent="0.25">
      <c r="B515" s="51"/>
      <c r="D515" s="49"/>
      <c r="E515" s="50"/>
      <c r="F515" s="49"/>
      <c r="G515" s="50"/>
      <c r="H515" s="38"/>
      <c r="I515" s="38"/>
      <c r="J515" s="43"/>
    </row>
    <row r="516" spans="2:10" s="2" customFormat="1" x14ac:dyDescent="0.25">
      <c r="B516" s="51"/>
      <c r="D516" s="49"/>
      <c r="E516" s="50"/>
      <c r="F516" s="49"/>
      <c r="G516" s="50"/>
      <c r="H516" s="38"/>
      <c r="I516" s="38"/>
      <c r="J516" s="43"/>
    </row>
    <row r="517" spans="2:10" s="2" customFormat="1" x14ac:dyDescent="0.25">
      <c r="B517" s="51"/>
      <c r="D517" s="49"/>
      <c r="E517" s="50"/>
      <c r="F517" s="49"/>
      <c r="G517" s="50"/>
      <c r="H517" s="38"/>
      <c r="I517" s="38"/>
      <c r="J517" s="43"/>
    </row>
    <row r="518" spans="2:10" s="2" customFormat="1" x14ac:dyDescent="0.25">
      <c r="B518" s="51"/>
      <c r="D518" s="49"/>
      <c r="E518" s="50"/>
      <c r="F518" s="49"/>
      <c r="G518" s="50"/>
      <c r="H518" s="38"/>
      <c r="I518" s="38"/>
      <c r="J518" s="43"/>
    </row>
    <row r="519" spans="2:10" s="2" customFormat="1" x14ac:dyDescent="0.25">
      <c r="B519" s="51"/>
      <c r="D519" s="49"/>
      <c r="E519" s="50"/>
      <c r="F519" s="49"/>
      <c r="G519" s="50"/>
      <c r="H519" s="38"/>
      <c r="I519" s="38"/>
      <c r="J519" s="43"/>
    </row>
    <row r="520" spans="2:10" s="2" customFormat="1" x14ac:dyDescent="0.25">
      <c r="B520" s="51"/>
      <c r="D520" s="49"/>
      <c r="E520" s="50"/>
      <c r="F520" s="49"/>
      <c r="G520" s="50"/>
      <c r="H520" s="38"/>
      <c r="I520" s="38"/>
      <c r="J520" s="43"/>
    </row>
    <row r="521" spans="2:10" s="2" customFormat="1" x14ac:dyDescent="0.25">
      <c r="B521" s="51"/>
      <c r="D521" s="49"/>
      <c r="E521" s="50"/>
      <c r="F521" s="49"/>
      <c r="G521" s="50"/>
      <c r="H521" s="38"/>
      <c r="I521" s="38"/>
      <c r="J521" s="43"/>
    </row>
    <row r="522" spans="2:10" s="2" customFormat="1" x14ac:dyDescent="0.25">
      <c r="B522" s="51"/>
      <c r="D522" s="49"/>
      <c r="E522" s="50"/>
      <c r="F522" s="49"/>
      <c r="G522" s="50"/>
      <c r="H522" s="38"/>
      <c r="I522" s="38"/>
      <c r="J522" s="43"/>
    </row>
    <row r="523" spans="2:10" s="2" customFormat="1" x14ac:dyDescent="0.25">
      <c r="B523" s="51"/>
      <c r="D523" s="49"/>
      <c r="E523" s="50"/>
      <c r="F523" s="49"/>
      <c r="G523" s="50"/>
      <c r="H523" s="38"/>
      <c r="I523" s="38"/>
      <c r="J523" s="43"/>
    </row>
    <row r="524" spans="2:10" s="2" customFormat="1" x14ac:dyDescent="0.25">
      <c r="B524" s="51"/>
      <c r="D524" s="49"/>
      <c r="E524" s="50"/>
      <c r="F524" s="49"/>
      <c r="G524" s="50"/>
      <c r="H524" s="38"/>
      <c r="I524" s="38"/>
      <c r="J524" s="43"/>
    </row>
    <row r="525" spans="2:10" s="2" customFormat="1" x14ac:dyDescent="0.25">
      <c r="B525" s="51"/>
      <c r="D525" s="49"/>
      <c r="E525" s="50"/>
      <c r="F525" s="49"/>
      <c r="G525" s="50"/>
      <c r="H525" s="38"/>
      <c r="I525" s="38"/>
      <c r="J525" s="43"/>
    </row>
    <row r="526" spans="2:10" s="2" customFormat="1" x14ac:dyDescent="0.25">
      <c r="B526" s="51"/>
      <c r="D526" s="49"/>
      <c r="E526" s="50"/>
      <c r="F526" s="49"/>
      <c r="G526" s="50"/>
      <c r="H526" s="38"/>
      <c r="I526" s="38"/>
      <c r="J526" s="43"/>
    </row>
    <row r="527" spans="2:10" s="2" customFormat="1" x14ac:dyDescent="0.25">
      <c r="B527" s="51"/>
      <c r="D527" s="49"/>
      <c r="E527" s="50"/>
      <c r="F527" s="49"/>
      <c r="G527" s="50"/>
      <c r="H527" s="38"/>
      <c r="I527" s="38"/>
      <c r="J527" s="43"/>
    </row>
    <row r="528" spans="2:10" s="2" customFormat="1" x14ac:dyDescent="0.25">
      <c r="B528" s="51"/>
      <c r="D528" s="49"/>
      <c r="E528" s="50"/>
      <c r="F528" s="49"/>
      <c r="G528" s="50"/>
      <c r="H528" s="38"/>
      <c r="I528" s="38"/>
      <c r="J528" s="43"/>
    </row>
    <row r="529" spans="2:10" s="2" customFormat="1" x14ac:dyDescent="0.25">
      <c r="B529" s="51"/>
      <c r="D529" s="49"/>
      <c r="E529" s="50"/>
      <c r="F529" s="49"/>
      <c r="G529" s="50"/>
      <c r="H529" s="38"/>
      <c r="I529" s="38"/>
      <c r="J529" s="43"/>
    </row>
    <row r="530" spans="2:10" s="2" customFormat="1" x14ac:dyDescent="0.25">
      <c r="B530" s="51"/>
      <c r="D530" s="49"/>
      <c r="E530" s="50"/>
      <c r="F530" s="49"/>
      <c r="G530" s="50"/>
      <c r="H530" s="38"/>
      <c r="I530" s="38"/>
      <c r="J530" s="43"/>
    </row>
    <row r="531" spans="2:10" s="2" customFormat="1" x14ac:dyDescent="0.25">
      <c r="B531" s="51"/>
      <c r="D531" s="49"/>
      <c r="E531" s="50"/>
      <c r="F531" s="49"/>
      <c r="G531" s="50"/>
      <c r="H531" s="38"/>
      <c r="I531" s="38"/>
      <c r="J531" s="43"/>
    </row>
    <row r="532" spans="2:10" s="2" customFormat="1" x14ac:dyDescent="0.25">
      <c r="B532" s="51"/>
      <c r="D532" s="49"/>
      <c r="E532" s="50"/>
      <c r="F532" s="49"/>
      <c r="G532" s="50"/>
      <c r="H532" s="38"/>
      <c r="I532" s="38"/>
      <c r="J532" s="43"/>
    </row>
    <row r="533" spans="2:10" s="2" customFormat="1" x14ac:dyDescent="0.25">
      <c r="B533" s="51"/>
      <c r="D533" s="49"/>
      <c r="E533" s="50"/>
      <c r="F533" s="49"/>
      <c r="G533" s="50"/>
      <c r="H533" s="38"/>
      <c r="I533" s="38"/>
      <c r="J533" s="43"/>
    </row>
    <row r="534" spans="2:10" s="2" customFormat="1" x14ac:dyDescent="0.25">
      <c r="B534" s="51"/>
      <c r="D534" s="49"/>
      <c r="E534" s="50"/>
      <c r="F534" s="49"/>
      <c r="G534" s="50"/>
      <c r="H534" s="38"/>
      <c r="I534" s="38"/>
      <c r="J534" s="43"/>
    </row>
    <row r="535" spans="2:10" s="2" customFormat="1" x14ac:dyDescent="0.25">
      <c r="B535" s="51"/>
      <c r="D535" s="49"/>
      <c r="E535" s="50"/>
      <c r="F535" s="49"/>
      <c r="G535" s="50"/>
      <c r="H535" s="38"/>
      <c r="I535" s="38"/>
      <c r="J535" s="43"/>
    </row>
    <row r="536" spans="2:10" s="2" customFormat="1" x14ac:dyDescent="0.25">
      <c r="B536" s="51"/>
      <c r="D536" s="49"/>
      <c r="E536" s="50"/>
      <c r="F536" s="49"/>
      <c r="G536" s="50"/>
      <c r="H536" s="38"/>
      <c r="I536" s="38"/>
      <c r="J536" s="43"/>
    </row>
    <row r="537" spans="2:10" s="2" customFormat="1" x14ac:dyDescent="0.25">
      <c r="B537" s="51"/>
      <c r="D537" s="49"/>
      <c r="E537" s="50"/>
      <c r="F537" s="49"/>
      <c r="G537" s="50"/>
      <c r="H537" s="38"/>
      <c r="I537" s="38"/>
      <c r="J537" s="43"/>
    </row>
    <row r="538" spans="2:10" s="2" customFormat="1" x14ac:dyDescent="0.25">
      <c r="B538" s="51"/>
      <c r="D538" s="49"/>
      <c r="E538" s="50"/>
      <c r="F538" s="49"/>
      <c r="G538" s="50"/>
      <c r="H538" s="38"/>
      <c r="I538" s="38"/>
      <c r="J538" s="43"/>
    </row>
    <row r="539" spans="2:10" s="2" customFormat="1" x14ac:dyDescent="0.25">
      <c r="B539" s="51"/>
      <c r="D539" s="49"/>
      <c r="E539" s="50"/>
      <c r="F539" s="49"/>
      <c r="G539" s="50"/>
      <c r="H539" s="38"/>
      <c r="I539" s="38"/>
      <c r="J539" s="43"/>
    </row>
    <row r="540" spans="2:10" s="2" customFormat="1" x14ac:dyDescent="0.25">
      <c r="B540" s="51"/>
      <c r="D540" s="49"/>
      <c r="E540" s="50"/>
      <c r="F540" s="49"/>
      <c r="G540" s="50"/>
      <c r="H540" s="38"/>
      <c r="I540" s="38"/>
      <c r="J540" s="43"/>
    </row>
    <row r="541" spans="2:10" s="2" customFormat="1" x14ac:dyDescent="0.25">
      <c r="B541" s="51"/>
      <c r="D541" s="49"/>
      <c r="E541" s="50"/>
      <c r="F541" s="49"/>
      <c r="G541" s="50"/>
      <c r="H541" s="38"/>
      <c r="I541" s="38"/>
      <c r="J541" s="43"/>
    </row>
    <row r="542" spans="2:10" s="2" customFormat="1" x14ac:dyDescent="0.25">
      <c r="B542" s="51"/>
      <c r="D542" s="49"/>
      <c r="E542" s="50"/>
      <c r="F542" s="49"/>
      <c r="G542" s="50"/>
      <c r="H542" s="38"/>
      <c r="I542" s="38"/>
      <c r="J542" s="43"/>
    </row>
    <row r="543" spans="2:10" s="2" customFormat="1" x14ac:dyDescent="0.25">
      <c r="B543" s="51"/>
      <c r="D543" s="49"/>
      <c r="E543" s="50"/>
      <c r="F543" s="49"/>
      <c r="G543" s="50"/>
      <c r="H543" s="38"/>
      <c r="I543" s="38"/>
      <c r="J543" s="43"/>
    </row>
    <row r="544" spans="2:10" s="2" customFormat="1" x14ac:dyDescent="0.25">
      <c r="B544" s="51"/>
      <c r="D544" s="49"/>
      <c r="E544" s="50"/>
      <c r="F544" s="49"/>
      <c r="G544" s="50"/>
      <c r="H544" s="38"/>
      <c r="I544" s="38"/>
      <c r="J544" s="43"/>
    </row>
    <row r="545" spans="2:10" s="2" customFormat="1" x14ac:dyDescent="0.25">
      <c r="B545" s="51"/>
      <c r="D545" s="49"/>
      <c r="E545" s="50"/>
      <c r="F545" s="49"/>
      <c r="G545" s="50"/>
      <c r="H545" s="38"/>
      <c r="I545" s="38"/>
      <c r="J545" s="43"/>
    </row>
    <row r="546" spans="2:10" s="2" customFormat="1" x14ac:dyDescent="0.25">
      <c r="B546" s="51"/>
      <c r="D546" s="49"/>
      <c r="E546" s="50"/>
      <c r="F546" s="49"/>
      <c r="G546" s="50"/>
      <c r="H546" s="38"/>
      <c r="I546" s="38"/>
      <c r="J546" s="43"/>
    </row>
    <row r="547" spans="2:10" s="2" customFormat="1" x14ac:dyDescent="0.25">
      <c r="B547" s="51"/>
      <c r="D547" s="49"/>
      <c r="E547" s="50"/>
      <c r="F547" s="49"/>
      <c r="G547" s="50"/>
      <c r="H547" s="38"/>
      <c r="I547" s="38"/>
      <c r="J547" s="43"/>
    </row>
    <row r="548" spans="2:10" s="2" customFormat="1" x14ac:dyDescent="0.25">
      <c r="B548" s="51"/>
      <c r="D548" s="49"/>
      <c r="E548" s="50"/>
      <c r="F548" s="49"/>
      <c r="G548" s="50"/>
      <c r="H548" s="38"/>
      <c r="I548" s="38"/>
      <c r="J548" s="43"/>
    </row>
    <row r="549" spans="2:10" s="2" customFormat="1" x14ac:dyDescent="0.25">
      <c r="B549" s="51"/>
      <c r="D549" s="49"/>
      <c r="E549" s="50"/>
      <c r="F549" s="49"/>
      <c r="G549" s="50"/>
      <c r="H549" s="38"/>
      <c r="I549" s="38"/>
      <c r="J549" s="43"/>
    </row>
    <row r="550" spans="2:10" s="2" customFormat="1" x14ac:dyDescent="0.25">
      <c r="B550" s="51"/>
      <c r="D550" s="49"/>
      <c r="E550" s="50"/>
      <c r="F550" s="49"/>
      <c r="G550" s="50"/>
      <c r="H550" s="38"/>
      <c r="I550" s="38"/>
      <c r="J550" s="43"/>
    </row>
    <row r="551" spans="2:10" s="2" customFormat="1" x14ac:dyDescent="0.25">
      <c r="B551" s="51"/>
      <c r="D551" s="49"/>
      <c r="E551" s="50"/>
      <c r="F551" s="49"/>
      <c r="G551" s="50"/>
      <c r="H551" s="38"/>
      <c r="I551" s="38"/>
      <c r="J551" s="43"/>
    </row>
    <row r="552" spans="2:10" s="2" customFormat="1" x14ac:dyDescent="0.25">
      <c r="B552" s="51"/>
      <c r="D552" s="49"/>
      <c r="E552" s="50"/>
      <c r="F552" s="49"/>
      <c r="G552" s="50"/>
      <c r="H552" s="38"/>
      <c r="I552" s="38"/>
      <c r="J552" s="43"/>
    </row>
    <row r="553" spans="2:10" s="2" customFormat="1" x14ac:dyDescent="0.25">
      <c r="B553" s="51"/>
      <c r="D553" s="49"/>
      <c r="E553" s="50"/>
      <c r="F553" s="49"/>
      <c r="G553" s="50"/>
      <c r="H553" s="38"/>
      <c r="I553" s="38"/>
      <c r="J553" s="43"/>
    </row>
    <row r="554" spans="2:10" s="2" customFormat="1" x14ac:dyDescent="0.25">
      <c r="B554" s="51"/>
      <c r="D554" s="49"/>
      <c r="E554" s="50"/>
      <c r="F554" s="49"/>
      <c r="G554" s="50"/>
      <c r="H554" s="38"/>
      <c r="I554" s="38"/>
      <c r="J554" s="43"/>
    </row>
    <row r="555" spans="2:10" s="2" customFormat="1" x14ac:dyDescent="0.25">
      <c r="B555" s="51"/>
      <c r="D555" s="49"/>
      <c r="E555" s="50"/>
      <c r="F555" s="49"/>
      <c r="G555" s="50"/>
      <c r="H555" s="38"/>
      <c r="I555" s="38"/>
      <c r="J555" s="43"/>
    </row>
    <row r="556" spans="2:10" s="2" customFormat="1" x14ac:dyDescent="0.25">
      <c r="B556" s="51"/>
      <c r="D556" s="49"/>
      <c r="E556" s="50"/>
      <c r="F556" s="49"/>
      <c r="G556" s="50"/>
      <c r="H556" s="38"/>
      <c r="I556" s="38"/>
      <c r="J556" s="43"/>
    </row>
    <row r="557" spans="2:10" s="2" customFormat="1" x14ac:dyDescent="0.25">
      <c r="B557" s="51"/>
      <c r="D557" s="49"/>
      <c r="E557" s="50"/>
      <c r="F557" s="49"/>
      <c r="G557" s="50"/>
      <c r="H557" s="38"/>
      <c r="I557" s="38"/>
      <c r="J557" s="43"/>
    </row>
    <row r="558" spans="2:10" s="2" customFormat="1" x14ac:dyDescent="0.25">
      <c r="B558" s="51"/>
      <c r="D558" s="49"/>
      <c r="E558" s="50"/>
      <c r="F558" s="49"/>
      <c r="G558" s="50"/>
      <c r="H558" s="38"/>
      <c r="I558" s="38"/>
      <c r="J558" s="43"/>
    </row>
    <row r="559" spans="2:10" s="2" customFormat="1" x14ac:dyDescent="0.25">
      <c r="B559" s="51"/>
      <c r="D559" s="49"/>
      <c r="E559" s="50"/>
      <c r="F559" s="49"/>
      <c r="G559" s="50"/>
      <c r="H559" s="38"/>
      <c r="I559" s="38"/>
      <c r="J559" s="43"/>
    </row>
    <row r="560" spans="2:10" s="2" customFormat="1" x14ac:dyDescent="0.25">
      <c r="B560" s="51"/>
      <c r="D560" s="49"/>
      <c r="E560" s="50"/>
      <c r="F560" s="49"/>
      <c r="G560" s="50"/>
      <c r="H560" s="38"/>
      <c r="I560" s="38"/>
      <c r="J560" s="43"/>
    </row>
    <row r="561" spans="2:10" s="2" customFormat="1" x14ac:dyDescent="0.25">
      <c r="B561" s="51"/>
      <c r="D561" s="49"/>
      <c r="E561" s="50"/>
      <c r="F561" s="49"/>
      <c r="G561" s="50"/>
      <c r="H561" s="38"/>
      <c r="I561" s="38"/>
      <c r="J561" s="43"/>
    </row>
    <row r="562" spans="2:10" s="2" customFormat="1" x14ac:dyDescent="0.25">
      <c r="B562" s="51"/>
      <c r="D562" s="49"/>
      <c r="E562" s="50"/>
      <c r="F562" s="49"/>
      <c r="G562" s="50"/>
      <c r="H562" s="38"/>
      <c r="I562" s="38"/>
      <c r="J562" s="43"/>
    </row>
    <row r="563" spans="2:10" s="2" customFormat="1" x14ac:dyDescent="0.25">
      <c r="B563" s="51"/>
      <c r="D563" s="49"/>
      <c r="E563" s="50"/>
      <c r="F563" s="49"/>
      <c r="G563" s="50"/>
      <c r="H563" s="38"/>
      <c r="I563" s="38"/>
      <c r="J563" s="43"/>
    </row>
    <row r="564" spans="2:10" s="2" customFormat="1" x14ac:dyDescent="0.25">
      <c r="B564" s="51"/>
      <c r="D564" s="49"/>
      <c r="E564" s="50"/>
      <c r="F564" s="49"/>
      <c r="G564" s="50"/>
      <c r="H564" s="38"/>
      <c r="I564" s="38"/>
      <c r="J564" s="43"/>
    </row>
    <row r="565" spans="2:10" s="2" customFormat="1" x14ac:dyDescent="0.25">
      <c r="B565" s="51"/>
      <c r="D565" s="49"/>
      <c r="E565" s="50"/>
      <c r="F565" s="49"/>
      <c r="G565" s="50"/>
      <c r="H565" s="38"/>
      <c r="I565" s="38"/>
      <c r="J565" s="43"/>
    </row>
    <row r="566" spans="2:10" s="2" customFormat="1" x14ac:dyDescent="0.25">
      <c r="B566" s="51"/>
      <c r="D566" s="49"/>
      <c r="E566" s="50"/>
      <c r="F566" s="49"/>
      <c r="G566" s="50"/>
      <c r="H566" s="38"/>
      <c r="I566" s="38"/>
      <c r="J566" s="43"/>
    </row>
    <row r="567" spans="2:10" s="2" customFormat="1" x14ac:dyDescent="0.25">
      <c r="B567" s="51"/>
      <c r="D567" s="49"/>
      <c r="E567" s="50"/>
      <c r="F567" s="49"/>
      <c r="G567" s="50"/>
      <c r="H567" s="38"/>
      <c r="I567" s="38"/>
      <c r="J567" s="43"/>
    </row>
    <row r="568" spans="2:10" s="2" customFormat="1" x14ac:dyDescent="0.25">
      <c r="B568" s="51"/>
      <c r="D568" s="49"/>
      <c r="E568" s="50"/>
      <c r="F568" s="49"/>
      <c r="G568" s="50"/>
      <c r="H568" s="38"/>
      <c r="I568" s="38"/>
      <c r="J568" s="43"/>
    </row>
    <row r="569" spans="2:10" s="2" customFormat="1" x14ac:dyDescent="0.25">
      <c r="B569" s="51"/>
      <c r="D569" s="49"/>
      <c r="E569" s="50"/>
      <c r="F569" s="49"/>
      <c r="G569" s="50"/>
      <c r="H569" s="38"/>
      <c r="I569" s="38"/>
      <c r="J569" s="43"/>
    </row>
    <row r="570" spans="2:10" s="2" customFormat="1" x14ac:dyDescent="0.25">
      <c r="B570" s="51"/>
      <c r="D570" s="49"/>
      <c r="E570" s="50"/>
      <c r="F570" s="49"/>
      <c r="G570" s="50"/>
      <c r="H570" s="38"/>
      <c r="I570" s="38"/>
      <c r="J570" s="43"/>
    </row>
    <row r="571" spans="2:10" s="2" customFormat="1" x14ac:dyDescent="0.25">
      <c r="B571" s="51"/>
      <c r="D571" s="49"/>
      <c r="E571" s="50"/>
      <c r="F571" s="49"/>
      <c r="G571" s="50"/>
      <c r="H571" s="38"/>
      <c r="I571" s="38"/>
      <c r="J571" s="43"/>
    </row>
    <row r="572" spans="2:10" s="2" customFormat="1" x14ac:dyDescent="0.25">
      <c r="B572" s="51"/>
      <c r="D572" s="49"/>
      <c r="E572" s="50"/>
      <c r="F572" s="49"/>
      <c r="G572" s="50"/>
      <c r="H572" s="38"/>
      <c r="I572" s="38"/>
      <c r="J572" s="43"/>
    </row>
    <row r="573" spans="2:10" s="2" customFormat="1" x14ac:dyDescent="0.25">
      <c r="B573" s="51"/>
      <c r="D573" s="49"/>
      <c r="E573" s="50"/>
      <c r="F573" s="49"/>
      <c r="G573" s="50"/>
      <c r="H573" s="38"/>
      <c r="I573" s="38"/>
      <c r="J573" s="43"/>
    </row>
    <row r="574" spans="2:10" s="2" customFormat="1" x14ac:dyDescent="0.25">
      <c r="B574" s="51"/>
      <c r="D574" s="49"/>
      <c r="E574" s="50"/>
      <c r="F574" s="49"/>
      <c r="G574" s="50"/>
      <c r="H574" s="38"/>
      <c r="I574" s="38"/>
      <c r="J574" s="43"/>
    </row>
    <row r="575" spans="2:10" s="2" customFormat="1" x14ac:dyDescent="0.25">
      <c r="B575" s="51"/>
      <c r="D575" s="49"/>
      <c r="E575" s="50"/>
      <c r="F575" s="49"/>
      <c r="G575" s="50"/>
      <c r="H575" s="38"/>
      <c r="I575" s="38"/>
      <c r="J575" s="43"/>
    </row>
    <row r="576" spans="2:10" s="2" customFormat="1" x14ac:dyDescent="0.25">
      <c r="B576" s="51"/>
      <c r="D576" s="49"/>
      <c r="E576" s="50"/>
      <c r="F576" s="49"/>
      <c r="G576" s="50"/>
      <c r="H576" s="38"/>
      <c r="I576" s="38"/>
      <c r="J576" s="43"/>
    </row>
    <row r="577" spans="2:10" s="2" customFormat="1" x14ac:dyDescent="0.25">
      <c r="B577" s="51"/>
      <c r="D577" s="49"/>
      <c r="E577" s="50"/>
      <c r="F577" s="49"/>
      <c r="G577" s="50"/>
      <c r="H577" s="38"/>
      <c r="I577" s="38"/>
      <c r="J577" s="43"/>
    </row>
    <row r="578" spans="2:10" s="2" customFormat="1" x14ac:dyDescent="0.25">
      <c r="B578" s="51"/>
      <c r="D578" s="49"/>
      <c r="E578" s="50"/>
      <c r="F578" s="49"/>
      <c r="G578" s="50"/>
      <c r="H578" s="38"/>
      <c r="I578" s="38"/>
      <c r="J578" s="43"/>
    </row>
    <row r="579" spans="2:10" s="2" customFormat="1" x14ac:dyDescent="0.25">
      <c r="B579" s="51"/>
      <c r="D579" s="49"/>
      <c r="E579" s="50"/>
      <c r="F579" s="49"/>
      <c r="G579" s="50"/>
      <c r="H579" s="38"/>
      <c r="I579" s="38"/>
      <c r="J579" s="43"/>
    </row>
    <row r="580" spans="2:10" s="2" customFormat="1" x14ac:dyDescent="0.25">
      <c r="B580" s="51"/>
      <c r="D580" s="49"/>
      <c r="E580" s="50"/>
      <c r="F580" s="49"/>
      <c r="G580" s="50"/>
      <c r="H580" s="38"/>
      <c r="I580" s="38"/>
      <c r="J580" s="43"/>
    </row>
    <row r="581" spans="2:10" s="2" customFormat="1" x14ac:dyDescent="0.25">
      <c r="B581" s="51"/>
      <c r="D581" s="49"/>
      <c r="E581" s="50"/>
      <c r="F581" s="49"/>
      <c r="G581" s="50"/>
      <c r="H581" s="38"/>
      <c r="I581" s="38"/>
      <c r="J581" s="43"/>
    </row>
    <row r="582" spans="2:10" s="2" customFormat="1" x14ac:dyDescent="0.25">
      <c r="B582" s="51"/>
      <c r="D582" s="49"/>
      <c r="E582" s="50"/>
      <c r="F582" s="49"/>
      <c r="G582" s="50"/>
      <c r="H582" s="38"/>
      <c r="I582" s="38"/>
      <c r="J582" s="43"/>
    </row>
    <row r="583" spans="2:10" s="2" customFormat="1" x14ac:dyDescent="0.25">
      <c r="B583" s="51"/>
      <c r="D583" s="49"/>
      <c r="E583" s="50"/>
      <c r="F583" s="49"/>
      <c r="G583" s="50"/>
      <c r="H583" s="38"/>
      <c r="I583" s="38"/>
      <c r="J583" s="43"/>
    </row>
    <row r="584" spans="2:10" s="2" customFormat="1" x14ac:dyDescent="0.25">
      <c r="B584" s="51"/>
      <c r="D584" s="49"/>
      <c r="E584" s="50"/>
      <c r="F584" s="49"/>
      <c r="G584" s="50"/>
      <c r="H584" s="38"/>
      <c r="I584" s="38"/>
      <c r="J584" s="43"/>
    </row>
    <row r="585" spans="2:10" s="2" customFormat="1" x14ac:dyDescent="0.25">
      <c r="B585" s="51"/>
      <c r="D585" s="49"/>
      <c r="E585" s="50"/>
      <c r="F585" s="49"/>
      <c r="G585" s="50"/>
      <c r="H585" s="38"/>
      <c r="I585" s="38"/>
      <c r="J585" s="43"/>
    </row>
    <row r="586" spans="2:10" s="2" customFormat="1" x14ac:dyDescent="0.25">
      <c r="B586" s="51"/>
      <c r="D586" s="49"/>
      <c r="E586" s="50"/>
      <c r="F586" s="49"/>
      <c r="G586" s="50"/>
      <c r="H586" s="38"/>
      <c r="I586" s="38"/>
      <c r="J586" s="43"/>
    </row>
    <row r="587" spans="2:10" s="2" customFormat="1" x14ac:dyDescent="0.25">
      <c r="B587" s="51"/>
      <c r="D587" s="49"/>
      <c r="E587" s="50"/>
      <c r="F587" s="49"/>
      <c r="G587" s="50"/>
      <c r="H587" s="38"/>
      <c r="I587" s="38"/>
      <c r="J587" s="43"/>
    </row>
    <row r="588" spans="2:10" s="2" customFormat="1" x14ac:dyDescent="0.25">
      <c r="B588" s="51"/>
      <c r="D588" s="49"/>
      <c r="E588" s="50"/>
      <c r="F588" s="49"/>
      <c r="G588" s="50"/>
      <c r="H588" s="38"/>
      <c r="I588" s="38"/>
      <c r="J588" s="43"/>
    </row>
    <row r="589" spans="2:10" s="2" customFormat="1" x14ac:dyDescent="0.25">
      <c r="B589" s="51"/>
      <c r="D589" s="49"/>
      <c r="E589" s="50"/>
      <c r="F589" s="49"/>
      <c r="G589" s="50"/>
      <c r="H589" s="38"/>
      <c r="I589" s="38"/>
      <c r="J589" s="43"/>
    </row>
    <row r="590" spans="2:10" s="2" customFormat="1" x14ac:dyDescent="0.25">
      <c r="B590" s="51"/>
      <c r="D590" s="49"/>
      <c r="E590" s="50"/>
      <c r="F590" s="49"/>
      <c r="G590" s="50"/>
      <c r="H590" s="38"/>
      <c r="I590" s="38"/>
      <c r="J590" s="43"/>
    </row>
    <row r="591" spans="2:10" s="2" customFormat="1" x14ac:dyDescent="0.25">
      <c r="B591" s="51"/>
      <c r="D591" s="49"/>
      <c r="E591" s="50"/>
      <c r="F591" s="49"/>
      <c r="G591" s="50"/>
      <c r="H591" s="38"/>
      <c r="I591" s="38"/>
      <c r="J591" s="43"/>
    </row>
    <row r="592" spans="2:10" s="2" customFormat="1" x14ac:dyDescent="0.25">
      <c r="B592" s="51"/>
      <c r="D592" s="49"/>
      <c r="E592" s="50"/>
      <c r="F592" s="49"/>
      <c r="G592" s="50"/>
      <c r="H592" s="38"/>
      <c r="I592" s="38"/>
      <c r="J592" s="43"/>
    </row>
    <row r="593" spans="2:10" s="2" customFormat="1" x14ac:dyDescent="0.25">
      <c r="B593" s="51"/>
      <c r="D593" s="49"/>
      <c r="E593" s="50"/>
      <c r="F593" s="49"/>
      <c r="G593" s="50"/>
      <c r="H593" s="38"/>
      <c r="I593" s="38"/>
      <c r="J593" s="43"/>
    </row>
    <row r="594" spans="2:10" s="2" customFormat="1" x14ac:dyDescent="0.25">
      <c r="B594" s="51"/>
      <c r="D594" s="49"/>
      <c r="E594" s="50"/>
      <c r="F594" s="49"/>
      <c r="G594" s="50"/>
      <c r="H594" s="38"/>
      <c r="I594" s="38"/>
      <c r="J594" s="43"/>
    </row>
    <row r="595" spans="2:10" s="2" customFormat="1" x14ac:dyDescent="0.25">
      <c r="B595" s="51"/>
      <c r="D595" s="49"/>
      <c r="E595" s="50"/>
      <c r="F595" s="49"/>
      <c r="G595" s="50"/>
      <c r="H595" s="38"/>
      <c r="I595" s="38"/>
      <c r="J595" s="43"/>
    </row>
    <row r="596" spans="2:10" s="2" customFormat="1" x14ac:dyDescent="0.25">
      <c r="B596" s="51"/>
      <c r="D596" s="49"/>
      <c r="E596" s="50"/>
      <c r="F596" s="49"/>
      <c r="G596" s="50"/>
      <c r="H596" s="38"/>
      <c r="I596" s="38"/>
      <c r="J596" s="43"/>
    </row>
    <row r="597" spans="2:10" s="2" customFormat="1" x14ac:dyDescent="0.25">
      <c r="B597" s="51"/>
      <c r="D597" s="49"/>
      <c r="E597" s="50"/>
      <c r="F597" s="49"/>
      <c r="G597" s="50"/>
      <c r="H597" s="38"/>
      <c r="I597" s="38"/>
      <c r="J597" s="43"/>
    </row>
    <row r="598" spans="2:10" s="2" customFormat="1" x14ac:dyDescent="0.25">
      <c r="B598" s="51"/>
      <c r="D598" s="49"/>
      <c r="E598" s="50"/>
      <c r="F598" s="49"/>
      <c r="G598" s="50"/>
      <c r="H598" s="38"/>
      <c r="I598" s="38"/>
      <c r="J598" s="43"/>
    </row>
    <row r="599" spans="2:10" s="2" customFormat="1" x14ac:dyDescent="0.25">
      <c r="B599" s="51"/>
      <c r="D599" s="49"/>
      <c r="E599" s="50"/>
      <c r="F599" s="49"/>
      <c r="G599" s="50"/>
      <c r="H599" s="38"/>
      <c r="I599" s="38"/>
      <c r="J599" s="43"/>
    </row>
    <row r="600" spans="2:10" s="2" customFormat="1" x14ac:dyDescent="0.25">
      <c r="B600" s="51"/>
      <c r="D600" s="49"/>
      <c r="E600" s="50"/>
      <c r="F600" s="49"/>
      <c r="G600" s="50"/>
      <c r="H600" s="38"/>
      <c r="I600" s="38"/>
      <c r="J600" s="43"/>
    </row>
    <row r="601" spans="2:10" s="2" customFormat="1" x14ac:dyDescent="0.25">
      <c r="B601" s="51"/>
      <c r="D601" s="49"/>
      <c r="E601" s="50"/>
      <c r="F601" s="49"/>
      <c r="G601" s="50"/>
      <c r="H601" s="38"/>
      <c r="I601" s="38"/>
      <c r="J601" s="43"/>
    </row>
    <row r="602" spans="2:10" s="2" customFormat="1" x14ac:dyDescent="0.25">
      <c r="B602" s="51"/>
      <c r="D602" s="49"/>
      <c r="E602" s="50"/>
      <c r="F602" s="49"/>
      <c r="G602" s="50"/>
      <c r="H602" s="38"/>
      <c r="I602" s="38"/>
      <c r="J602" s="43"/>
    </row>
    <row r="603" spans="2:10" s="2" customFormat="1" x14ac:dyDescent="0.25">
      <c r="B603" s="51"/>
      <c r="D603" s="49"/>
      <c r="E603" s="50"/>
      <c r="F603" s="49"/>
      <c r="G603" s="50"/>
      <c r="H603" s="38"/>
      <c r="I603" s="38"/>
      <c r="J603" s="43"/>
    </row>
    <row r="604" spans="2:10" s="2" customFormat="1" x14ac:dyDescent="0.25">
      <c r="B604" s="51"/>
      <c r="D604" s="49"/>
      <c r="E604" s="50"/>
      <c r="F604" s="49"/>
      <c r="G604" s="50"/>
      <c r="H604" s="38"/>
      <c r="I604" s="38"/>
      <c r="J604" s="43"/>
    </row>
    <row r="605" spans="2:10" s="2" customFormat="1" x14ac:dyDescent="0.25">
      <c r="B605" s="51"/>
      <c r="D605" s="49"/>
      <c r="E605" s="50"/>
      <c r="F605" s="49"/>
      <c r="G605" s="50"/>
      <c r="H605" s="38"/>
      <c r="I605" s="38"/>
      <c r="J605" s="43"/>
    </row>
    <row r="606" spans="2:10" s="2" customFormat="1" x14ac:dyDescent="0.25">
      <c r="B606" s="51"/>
      <c r="D606" s="49"/>
      <c r="E606" s="50"/>
      <c r="F606" s="49"/>
      <c r="G606" s="50"/>
      <c r="H606" s="38"/>
      <c r="I606" s="38"/>
      <c r="J606" s="43"/>
    </row>
    <row r="607" spans="2:10" s="2" customFormat="1" x14ac:dyDescent="0.25">
      <c r="B607" s="51"/>
      <c r="D607" s="49"/>
      <c r="E607" s="50"/>
      <c r="F607" s="49"/>
      <c r="G607" s="50"/>
      <c r="H607" s="38"/>
      <c r="I607" s="38"/>
      <c r="J607" s="43"/>
    </row>
    <row r="608" spans="2:10" s="2" customFormat="1" x14ac:dyDescent="0.25">
      <c r="B608" s="51"/>
      <c r="D608" s="49"/>
      <c r="E608" s="50"/>
      <c r="F608" s="49"/>
      <c r="G608" s="50"/>
      <c r="H608" s="38"/>
      <c r="I608" s="38"/>
      <c r="J608" s="43"/>
    </row>
    <row r="609" spans="2:10" s="2" customFormat="1" x14ac:dyDescent="0.25">
      <c r="B609" s="51"/>
      <c r="D609" s="49"/>
      <c r="E609" s="50"/>
      <c r="F609" s="49"/>
      <c r="G609" s="50"/>
      <c r="H609" s="38"/>
      <c r="I609" s="38"/>
      <c r="J609" s="43"/>
    </row>
    <row r="610" spans="2:10" s="2" customFormat="1" x14ac:dyDescent="0.25">
      <c r="B610" s="51"/>
      <c r="D610" s="49"/>
      <c r="E610" s="50"/>
      <c r="F610" s="49"/>
      <c r="G610" s="50"/>
      <c r="H610" s="38"/>
      <c r="I610" s="38"/>
      <c r="J610" s="43"/>
    </row>
    <row r="611" spans="2:10" s="2" customFormat="1" x14ac:dyDescent="0.25">
      <c r="B611" s="51"/>
      <c r="D611" s="49"/>
      <c r="E611" s="50"/>
      <c r="F611" s="49"/>
      <c r="G611" s="50"/>
      <c r="H611" s="38"/>
      <c r="I611" s="38"/>
      <c r="J611" s="43"/>
    </row>
    <row r="612" spans="2:10" s="2" customFormat="1" x14ac:dyDescent="0.25">
      <c r="B612" s="51"/>
      <c r="D612" s="49"/>
      <c r="E612" s="50"/>
      <c r="F612" s="49"/>
      <c r="G612" s="50"/>
      <c r="H612" s="38"/>
      <c r="I612" s="38"/>
      <c r="J612" s="43"/>
    </row>
    <row r="613" spans="2:10" s="2" customFormat="1" x14ac:dyDescent="0.25">
      <c r="B613" s="51"/>
      <c r="D613" s="49"/>
      <c r="E613" s="50"/>
      <c r="F613" s="49"/>
      <c r="G613" s="50"/>
      <c r="H613" s="38"/>
      <c r="I613" s="38"/>
      <c r="J613" s="43"/>
    </row>
    <row r="614" spans="2:10" s="2" customFormat="1" x14ac:dyDescent="0.25">
      <c r="B614" s="51"/>
      <c r="D614" s="49"/>
      <c r="E614" s="50"/>
      <c r="F614" s="49"/>
      <c r="G614" s="50"/>
      <c r="H614" s="38"/>
      <c r="I614" s="38"/>
      <c r="J614" s="43"/>
    </row>
    <row r="615" spans="2:10" s="2" customFormat="1" x14ac:dyDescent="0.25">
      <c r="B615" s="51"/>
      <c r="D615" s="49"/>
      <c r="E615" s="50"/>
      <c r="F615" s="49"/>
      <c r="G615" s="50"/>
      <c r="H615" s="38"/>
      <c r="I615" s="38"/>
      <c r="J615" s="43"/>
    </row>
    <row r="616" spans="2:10" s="2" customFormat="1" x14ac:dyDescent="0.25">
      <c r="B616" s="51"/>
      <c r="D616" s="49"/>
      <c r="E616" s="50"/>
      <c r="F616" s="49"/>
      <c r="G616" s="50"/>
      <c r="H616" s="38"/>
      <c r="I616" s="38"/>
      <c r="J616" s="43"/>
    </row>
    <row r="617" spans="2:10" s="2" customFormat="1" x14ac:dyDescent="0.25">
      <c r="B617" s="51"/>
      <c r="D617" s="49"/>
      <c r="E617" s="50"/>
      <c r="F617" s="49"/>
      <c r="G617" s="50"/>
      <c r="H617" s="38"/>
      <c r="I617" s="38"/>
      <c r="J617" s="43"/>
    </row>
    <row r="618" spans="2:10" s="2" customFormat="1" x14ac:dyDescent="0.25">
      <c r="B618" s="51"/>
      <c r="D618" s="49"/>
      <c r="E618" s="50"/>
      <c r="F618" s="49"/>
      <c r="G618" s="50"/>
      <c r="H618" s="38"/>
      <c r="I618" s="38"/>
      <c r="J618" s="43"/>
    </row>
    <row r="619" spans="2:10" s="2" customFormat="1" x14ac:dyDescent="0.25">
      <c r="B619" s="51"/>
      <c r="D619" s="49"/>
      <c r="E619" s="50"/>
      <c r="F619" s="49"/>
      <c r="G619" s="50"/>
      <c r="H619" s="38"/>
      <c r="I619" s="38"/>
      <c r="J619" s="43"/>
    </row>
    <row r="620" spans="2:10" s="2" customFormat="1" x14ac:dyDescent="0.25">
      <c r="B620" s="51"/>
      <c r="D620" s="49"/>
      <c r="E620" s="50"/>
      <c r="F620" s="49"/>
      <c r="G620" s="50"/>
      <c r="H620" s="38"/>
      <c r="I620" s="38"/>
      <c r="J620" s="43"/>
    </row>
    <row r="621" spans="2:10" s="2" customFormat="1" x14ac:dyDescent="0.25">
      <c r="B621" s="51"/>
      <c r="D621" s="49"/>
      <c r="E621" s="50"/>
      <c r="F621" s="49"/>
      <c r="G621" s="50"/>
      <c r="H621" s="38"/>
      <c r="I621" s="38"/>
      <c r="J621" s="43"/>
    </row>
    <row r="622" spans="2:10" s="2" customFormat="1" x14ac:dyDescent="0.25">
      <c r="B622" s="51"/>
      <c r="D622" s="49"/>
      <c r="E622" s="50"/>
      <c r="F622" s="49"/>
      <c r="G622" s="50"/>
      <c r="H622" s="38"/>
      <c r="I622" s="38"/>
      <c r="J622" s="43"/>
    </row>
    <row r="623" spans="2:10" s="2" customFormat="1" x14ac:dyDescent="0.25">
      <c r="B623" s="51"/>
      <c r="D623" s="49"/>
      <c r="E623" s="50"/>
      <c r="F623" s="49"/>
      <c r="G623" s="50"/>
      <c r="H623" s="38"/>
      <c r="I623" s="38"/>
      <c r="J623" s="43"/>
    </row>
    <row r="624" spans="2:10" s="2" customFormat="1" x14ac:dyDescent="0.25">
      <c r="B624" s="51"/>
      <c r="D624" s="49"/>
      <c r="E624" s="50"/>
      <c r="F624" s="49"/>
      <c r="G624" s="50"/>
      <c r="H624" s="38"/>
      <c r="I624" s="38"/>
      <c r="J624" s="43"/>
    </row>
    <row r="625" spans="2:10" s="2" customFormat="1" x14ac:dyDescent="0.25">
      <c r="B625" s="51"/>
      <c r="D625" s="49"/>
      <c r="E625" s="50"/>
      <c r="F625" s="49"/>
      <c r="G625" s="50"/>
      <c r="H625" s="38"/>
      <c r="I625" s="38"/>
      <c r="J625" s="43"/>
    </row>
    <row r="626" spans="2:10" s="2" customFormat="1" x14ac:dyDescent="0.25">
      <c r="B626" s="51"/>
      <c r="D626" s="49"/>
      <c r="E626" s="50"/>
      <c r="F626" s="49"/>
      <c r="G626" s="50"/>
      <c r="H626" s="38"/>
      <c r="I626" s="38"/>
      <c r="J626" s="43"/>
    </row>
    <row r="627" spans="2:10" s="2" customFormat="1" x14ac:dyDescent="0.25">
      <c r="B627" s="51"/>
      <c r="D627" s="49"/>
      <c r="E627" s="50"/>
      <c r="F627" s="49"/>
      <c r="G627" s="50"/>
      <c r="H627" s="38"/>
      <c r="I627" s="38"/>
      <c r="J627" s="43"/>
    </row>
    <row r="628" spans="2:10" s="2" customFormat="1" x14ac:dyDescent="0.25">
      <c r="B628" s="51"/>
      <c r="D628" s="49"/>
      <c r="E628" s="50"/>
      <c r="F628" s="49"/>
      <c r="G628" s="50"/>
      <c r="H628" s="38"/>
      <c r="I628" s="38"/>
      <c r="J628" s="43"/>
    </row>
    <row r="629" spans="2:10" s="2" customFormat="1" x14ac:dyDescent="0.25">
      <c r="B629" s="51"/>
      <c r="D629" s="49"/>
      <c r="E629" s="50"/>
      <c r="F629" s="49"/>
      <c r="G629" s="50"/>
      <c r="H629" s="38"/>
      <c r="I629" s="38"/>
      <c r="J629" s="43"/>
    </row>
    <row r="630" spans="2:10" s="2" customFormat="1" x14ac:dyDescent="0.25">
      <c r="B630" s="51"/>
      <c r="D630" s="49"/>
      <c r="E630" s="50"/>
      <c r="F630" s="49"/>
      <c r="G630" s="50"/>
      <c r="H630" s="38"/>
      <c r="I630" s="38"/>
      <c r="J630" s="43"/>
    </row>
    <row r="631" spans="2:10" s="2" customFormat="1" x14ac:dyDescent="0.25">
      <c r="B631" s="51"/>
      <c r="D631" s="49"/>
      <c r="E631" s="50"/>
      <c r="F631" s="49"/>
      <c r="G631" s="50"/>
      <c r="H631" s="38"/>
      <c r="I631" s="38"/>
      <c r="J631" s="43"/>
    </row>
    <row r="632" spans="2:10" s="2" customFormat="1" x14ac:dyDescent="0.25">
      <c r="B632" s="51"/>
      <c r="D632" s="49"/>
      <c r="E632" s="50"/>
      <c r="F632" s="49"/>
      <c r="G632" s="50"/>
      <c r="H632" s="38"/>
      <c r="I632" s="38"/>
      <c r="J632" s="43"/>
    </row>
    <row r="633" spans="2:10" s="2" customFormat="1" x14ac:dyDescent="0.25">
      <c r="B633" s="51"/>
      <c r="D633" s="49"/>
      <c r="E633" s="50"/>
      <c r="F633" s="49"/>
      <c r="G633" s="50"/>
      <c r="H633" s="38"/>
      <c r="I633" s="38"/>
      <c r="J633" s="43"/>
    </row>
    <row r="634" spans="2:10" s="2" customFormat="1" x14ac:dyDescent="0.25">
      <c r="B634" s="51"/>
      <c r="D634" s="49"/>
      <c r="E634" s="50"/>
      <c r="F634" s="49"/>
      <c r="G634" s="50"/>
      <c r="H634" s="38"/>
      <c r="I634" s="38"/>
      <c r="J634" s="43"/>
    </row>
    <row r="635" spans="2:10" s="2" customFormat="1" x14ac:dyDescent="0.25">
      <c r="B635" s="51"/>
      <c r="D635" s="49"/>
      <c r="E635" s="50"/>
      <c r="F635" s="49"/>
      <c r="G635" s="50"/>
      <c r="H635" s="38"/>
      <c r="I635" s="38"/>
      <c r="J635" s="43"/>
    </row>
    <row r="636" spans="2:10" s="2" customFormat="1" x14ac:dyDescent="0.25">
      <c r="B636" s="51"/>
      <c r="D636" s="49"/>
      <c r="E636" s="50"/>
      <c r="F636" s="49"/>
      <c r="G636" s="50"/>
      <c r="H636" s="38"/>
      <c r="I636" s="38"/>
      <c r="J636" s="43"/>
    </row>
    <row r="637" spans="2:10" s="2" customFormat="1" x14ac:dyDescent="0.25">
      <c r="B637" s="51"/>
      <c r="D637" s="49"/>
      <c r="E637" s="50"/>
      <c r="F637" s="49"/>
      <c r="G637" s="50"/>
      <c r="H637" s="38"/>
      <c r="I637" s="38"/>
      <c r="J637" s="43"/>
    </row>
    <row r="638" spans="2:10" s="2" customFormat="1" x14ac:dyDescent="0.25">
      <c r="B638" s="51"/>
      <c r="D638" s="49"/>
      <c r="E638" s="50"/>
      <c r="F638" s="49"/>
      <c r="G638" s="50"/>
      <c r="I638" s="55"/>
      <c r="J638" s="56"/>
    </row>
    <row r="639" spans="2:10" s="2" customFormat="1" x14ac:dyDescent="0.25">
      <c r="B639" s="51"/>
      <c r="D639" s="49"/>
      <c r="E639" s="50"/>
      <c r="F639" s="49"/>
      <c r="G639" s="50"/>
      <c r="I639" s="55"/>
      <c r="J639" s="56"/>
    </row>
    <row r="640" spans="2:10" s="2" customFormat="1" x14ac:dyDescent="0.25">
      <c r="B640" s="51"/>
      <c r="D640" s="49"/>
      <c r="E640" s="50"/>
      <c r="F640" s="49"/>
      <c r="G640" s="50"/>
      <c r="I640" s="55"/>
      <c r="J640" s="56"/>
    </row>
    <row r="641" spans="2:10" s="2" customFormat="1" x14ac:dyDescent="0.25">
      <c r="B641" s="51"/>
      <c r="D641" s="49"/>
      <c r="E641" s="50"/>
      <c r="F641" s="49"/>
      <c r="G641" s="50"/>
      <c r="I641" s="55"/>
      <c r="J641" s="56"/>
    </row>
    <row r="642" spans="2:10" s="2" customFormat="1" x14ac:dyDescent="0.25">
      <c r="B642" s="51"/>
      <c r="D642" s="49"/>
      <c r="E642" s="50"/>
      <c r="F642" s="49"/>
      <c r="G642" s="50"/>
      <c r="I642" s="55"/>
      <c r="J642" s="56"/>
    </row>
    <row r="643" spans="2:10" s="2" customFormat="1" x14ac:dyDescent="0.25">
      <c r="B643" s="51"/>
      <c r="D643" s="49"/>
      <c r="E643" s="50"/>
      <c r="F643" s="49"/>
      <c r="G643" s="50"/>
      <c r="I643" s="55"/>
      <c r="J643" s="56"/>
    </row>
  </sheetData>
  <mergeCells count="947">
    <mergeCell ref="H339:H340"/>
    <mergeCell ref="I339:I340"/>
    <mergeCell ref="J339:J340"/>
    <mergeCell ref="A341:A342"/>
    <mergeCell ref="B341:B342"/>
    <mergeCell ref="D341:D342"/>
    <mergeCell ref="E341:E342"/>
    <mergeCell ref="F341:F342"/>
    <mergeCell ref="G341:G342"/>
    <mergeCell ref="A337:A340"/>
    <mergeCell ref="B337:B340"/>
    <mergeCell ref="D337:D340"/>
    <mergeCell ref="E337:E340"/>
    <mergeCell ref="C339:C340"/>
    <mergeCell ref="B18:B19"/>
    <mergeCell ref="A18:A19"/>
    <mergeCell ref="D16:D19"/>
    <mergeCell ref="E16:E19"/>
    <mergeCell ref="F18:F19"/>
    <mergeCell ref="G18:G19"/>
    <mergeCell ref="A151:A152"/>
    <mergeCell ref="B151:B152"/>
    <mergeCell ref="D151:D152"/>
    <mergeCell ref="E151:E152"/>
    <mergeCell ref="F151:F152"/>
    <mergeCell ref="G151:G152"/>
    <mergeCell ref="G149:G150"/>
    <mergeCell ref="B147:B150"/>
    <mergeCell ref="A147:A150"/>
    <mergeCell ref="E147:E150"/>
    <mergeCell ref="D147:D150"/>
    <mergeCell ref="F147:F150"/>
    <mergeCell ref="G16:G17"/>
    <mergeCell ref="A22:A23"/>
    <mergeCell ref="B22:B23"/>
    <mergeCell ref="D22:D23"/>
    <mergeCell ref="E22:E23"/>
    <mergeCell ref="F22:F23"/>
    <mergeCell ref="A1:J1"/>
    <mergeCell ref="A2:C2"/>
    <mergeCell ref="D2:D3"/>
    <mergeCell ref="E2:F2"/>
    <mergeCell ref="G2:G3"/>
    <mergeCell ref="H2:H3"/>
    <mergeCell ref="I2:J2"/>
    <mergeCell ref="G147:G148"/>
    <mergeCell ref="A8:A9"/>
    <mergeCell ref="B8:B9"/>
    <mergeCell ref="D8:D9"/>
    <mergeCell ref="E8:E9"/>
    <mergeCell ref="F8:F9"/>
    <mergeCell ref="G8:G9"/>
    <mergeCell ref="A4:A7"/>
    <mergeCell ref="B4:B7"/>
    <mergeCell ref="D4:D7"/>
    <mergeCell ref="E4:E7"/>
    <mergeCell ref="F4:F7"/>
    <mergeCell ref="G4:G5"/>
    <mergeCell ref="G6:G7"/>
    <mergeCell ref="A16:A17"/>
    <mergeCell ref="B16:B17"/>
    <mergeCell ref="F16:F17"/>
    <mergeCell ref="A10:A15"/>
    <mergeCell ref="B10:B15"/>
    <mergeCell ref="D10:D15"/>
    <mergeCell ref="E10:E15"/>
    <mergeCell ref="F10:F11"/>
    <mergeCell ref="G10:G11"/>
    <mergeCell ref="F12:F13"/>
    <mergeCell ref="G12:G13"/>
    <mergeCell ref="F14:F15"/>
    <mergeCell ref="G14:G15"/>
    <mergeCell ref="G22:G23"/>
    <mergeCell ref="A20:A21"/>
    <mergeCell ref="B20:B21"/>
    <mergeCell ref="D20:D21"/>
    <mergeCell ref="E20:E21"/>
    <mergeCell ref="F20:F21"/>
    <mergeCell ref="G20:G21"/>
    <mergeCell ref="G30:G31"/>
    <mergeCell ref="G32:G33"/>
    <mergeCell ref="A26:A27"/>
    <mergeCell ref="B26:B27"/>
    <mergeCell ref="D26:D27"/>
    <mergeCell ref="E26:E27"/>
    <mergeCell ref="F26:F27"/>
    <mergeCell ref="G26:G27"/>
    <mergeCell ref="A24:A25"/>
    <mergeCell ref="B24:B25"/>
    <mergeCell ref="D24:D25"/>
    <mergeCell ref="E24:E25"/>
    <mergeCell ref="F24:F25"/>
    <mergeCell ref="G24:G25"/>
    <mergeCell ref="A34:A44"/>
    <mergeCell ref="B34:B44"/>
    <mergeCell ref="D34:D44"/>
    <mergeCell ref="E34:E44"/>
    <mergeCell ref="A28:A29"/>
    <mergeCell ref="B28:B29"/>
    <mergeCell ref="D28:D29"/>
    <mergeCell ref="E28:E29"/>
    <mergeCell ref="F28:F29"/>
    <mergeCell ref="A30:A33"/>
    <mergeCell ref="B30:B33"/>
    <mergeCell ref="D30:D33"/>
    <mergeCell ref="E30:E33"/>
    <mergeCell ref="F30:F33"/>
    <mergeCell ref="A47:A48"/>
    <mergeCell ref="B47:B48"/>
    <mergeCell ref="D47:D48"/>
    <mergeCell ref="E47:E48"/>
    <mergeCell ref="F47:F48"/>
    <mergeCell ref="G47:G48"/>
    <mergeCell ref="A45:A46"/>
    <mergeCell ref="B45:B46"/>
    <mergeCell ref="D45:D46"/>
    <mergeCell ref="E45:E46"/>
    <mergeCell ref="F45:F46"/>
    <mergeCell ref="G45:G46"/>
    <mergeCell ref="E51:E54"/>
    <mergeCell ref="F51:F54"/>
    <mergeCell ref="G51:G52"/>
    <mergeCell ref="G53:G54"/>
    <mergeCell ref="A49:A50"/>
    <mergeCell ref="B49:B50"/>
    <mergeCell ref="D49:D50"/>
    <mergeCell ref="E49:E50"/>
    <mergeCell ref="F49:F50"/>
    <mergeCell ref="G49:G50"/>
    <mergeCell ref="A51:A54"/>
    <mergeCell ref="B51:B54"/>
    <mergeCell ref="D51:D54"/>
    <mergeCell ref="A78:A79"/>
    <mergeCell ref="B78:B79"/>
    <mergeCell ref="D78:D79"/>
    <mergeCell ref="E78:E79"/>
    <mergeCell ref="F78:F79"/>
    <mergeCell ref="G78:G79"/>
    <mergeCell ref="A76:A77"/>
    <mergeCell ref="B76:B77"/>
    <mergeCell ref="D76:D77"/>
    <mergeCell ref="E76:E77"/>
    <mergeCell ref="F76:F77"/>
    <mergeCell ref="G76:G77"/>
    <mergeCell ref="A82:A83"/>
    <mergeCell ref="B82:B83"/>
    <mergeCell ref="D82:D83"/>
    <mergeCell ref="E82:E83"/>
    <mergeCell ref="F82:F83"/>
    <mergeCell ref="G82:G83"/>
    <mergeCell ref="A80:A81"/>
    <mergeCell ref="B80:B81"/>
    <mergeCell ref="D80:D81"/>
    <mergeCell ref="E80:E81"/>
    <mergeCell ref="F80:F81"/>
    <mergeCell ref="G80:G81"/>
    <mergeCell ref="A86:A87"/>
    <mergeCell ref="B86:B87"/>
    <mergeCell ref="D86:D87"/>
    <mergeCell ref="E86:E87"/>
    <mergeCell ref="F86:F87"/>
    <mergeCell ref="G86:G87"/>
    <mergeCell ref="A84:A85"/>
    <mergeCell ref="B84:B85"/>
    <mergeCell ref="D84:D85"/>
    <mergeCell ref="E84:E85"/>
    <mergeCell ref="F84:F85"/>
    <mergeCell ref="G84:G85"/>
    <mergeCell ref="A90:A91"/>
    <mergeCell ref="B90:B91"/>
    <mergeCell ref="D90:D91"/>
    <mergeCell ref="E90:E91"/>
    <mergeCell ref="F90:F91"/>
    <mergeCell ref="G90:G91"/>
    <mergeCell ref="A88:A89"/>
    <mergeCell ref="B88:B89"/>
    <mergeCell ref="D88:D89"/>
    <mergeCell ref="E88:E89"/>
    <mergeCell ref="F88:F89"/>
    <mergeCell ref="G88:G89"/>
    <mergeCell ref="A95:A96"/>
    <mergeCell ref="B95:B96"/>
    <mergeCell ref="D95:D96"/>
    <mergeCell ref="E95:E96"/>
    <mergeCell ref="F95:F96"/>
    <mergeCell ref="G95:G96"/>
    <mergeCell ref="A92:A93"/>
    <mergeCell ref="B92:B93"/>
    <mergeCell ref="D92:D93"/>
    <mergeCell ref="E92:E93"/>
    <mergeCell ref="F92:F93"/>
    <mergeCell ref="G92:G93"/>
    <mergeCell ref="A101:A102"/>
    <mergeCell ref="B101:B102"/>
    <mergeCell ref="D101:D102"/>
    <mergeCell ref="E101:E102"/>
    <mergeCell ref="F101:F102"/>
    <mergeCell ref="G101:G102"/>
    <mergeCell ref="A97:A100"/>
    <mergeCell ref="B97:B100"/>
    <mergeCell ref="D97:D100"/>
    <mergeCell ref="E97:E100"/>
    <mergeCell ref="F97:F100"/>
    <mergeCell ref="G97:G98"/>
    <mergeCell ref="G99:G100"/>
    <mergeCell ref="A105:A106"/>
    <mergeCell ref="B105:B106"/>
    <mergeCell ref="D105:D106"/>
    <mergeCell ref="E105:E106"/>
    <mergeCell ref="F105:F106"/>
    <mergeCell ref="G105:G106"/>
    <mergeCell ref="A103:A104"/>
    <mergeCell ref="B103:B104"/>
    <mergeCell ref="D103:D104"/>
    <mergeCell ref="E103:E104"/>
    <mergeCell ref="F103:F104"/>
    <mergeCell ref="G103:G104"/>
    <mergeCell ref="A115:A116"/>
    <mergeCell ref="B115:B116"/>
    <mergeCell ref="D115:D116"/>
    <mergeCell ref="E115:E116"/>
    <mergeCell ref="F115:F116"/>
    <mergeCell ref="G115:G116"/>
    <mergeCell ref="G111:G112"/>
    <mergeCell ref="A113:A114"/>
    <mergeCell ref="B113:B114"/>
    <mergeCell ref="D113:D114"/>
    <mergeCell ref="E113:E114"/>
    <mergeCell ref="F113:F114"/>
    <mergeCell ref="G113:G114"/>
    <mergeCell ref="A107:A112"/>
    <mergeCell ref="B107:B112"/>
    <mergeCell ref="E107:E112"/>
    <mergeCell ref="G107:G108"/>
    <mergeCell ref="D108:D112"/>
    <mergeCell ref="F109:F112"/>
    <mergeCell ref="G109:G110"/>
    <mergeCell ref="A119:A122"/>
    <mergeCell ref="B119:B122"/>
    <mergeCell ref="D119:D122"/>
    <mergeCell ref="E119:E122"/>
    <mergeCell ref="F119:F120"/>
    <mergeCell ref="G119:G120"/>
    <mergeCell ref="F121:F122"/>
    <mergeCell ref="G121:G122"/>
    <mergeCell ref="A117:A118"/>
    <mergeCell ref="B117:B118"/>
    <mergeCell ref="D117:D118"/>
    <mergeCell ref="E117:E118"/>
    <mergeCell ref="F117:F118"/>
    <mergeCell ref="G117:G118"/>
    <mergeCell ref="A125:A126"/>
    <mergeCell ref="B125:B126"/>
    <mergeCell ref="D125:D126"/>
    <mergeCell ref="E125:E126"/>
    <mergeCell ref="F125:F126"/>
    <mergeCell ref="G125:G126"/>
    <mergeCell ref="A123:A124"/>
    <mergeCell ref="B123:B124"/>
    <mergeCell ref="D123:D124"/>
    <mergeCell ref="E123:E124"/>
    <mergeCell ref="F123:F124"/>
    <mergeCell ref="G123:G124"/>
    <mergeCell ref="A127:A128"/>
    <mergeCell ref="B127:B128"/>
    <mergeCell ref="D127:D128"/>
    <mergeCell ref="F127:F128"/>
    <mergeCell ref="G127:G128"/>
    <mergeCell ref="A129:A130"/>
    <mergeCell ref="B129:B130"/>
    <mergeCell ref="D129:D130"/>
    <mergeCell ref="E129:E130"/>
    <mergeCell ref="F129:F130"/>
    <mergeCell ref="A133:A134"/>
    <mergeCell ref="B133:B134"/>
    <mergeCell ref="D133:D134"/>
    <mergeCell ref="F133:F134"/>
    <mergeCell ref="G133:G134"/>
    <mergeCell ref="A135:A136"/>
    <mergeCell ref="B135:B136"/>
    <mergeCell ref="D135:D136"/>
    <mergeCell ref="G129:G130"/>
    <mergeCell ref="A131:A132"/>
    <mergeCell ref="B131:B132"/>
    <mergeCell ref="D131:D132"/>
    <mergeCell ref="E131:E132"/>
    <mergeCell ref="F131:F132"/>
    <mergeCell ref="G131:G132"/>
    <mergeCell ref="A153:A154"/>
    <mergeCell ref="B153:B154"/>
    <mergeCell ref="D153:D154"/>
    <mergeCell ref="E153:E154"/>
    <mergeCell ref="F153:F154"/>
    <mergeCell ref="G153:G154"/>
    <mergeCell ref="G143:G144"/>
    <mergeCell ref="A145:A146"/>
    <mergeCell ref="B145:B146"/>
    <mergeCell ref="D145:D146"/>
    <mergeCell ref="F145:F146"/>
    <mergeCell ref="G145:G146"/>
    <mergeCell ref="A137:A144"/>
    <mergeCell ref="B137:B144"/>
    <mergeCell ref="D137:D144"/>
    <mergeCell ref="E137:E144"/>
    <mergeCell ref="F137:F138"/>
    <mergeCell ref="G137:G138"/>
    <mergeCell ref="F139:F140"/>
    <mergeCell ref="F141:F142"/>
    <mergeCell ref="G141:G142"/>
    <mergeCell ref="F143:F144"/>
    <mergeCell ref="A157:A158"/>
    <mergeCell ref="B157:B158"/>
    <mergeCell ref="D157:D158"/>
    <mergeCell ref="E157:E158"/>
    <mergeCell ref="F157:F158"/>
    <mergeCell ref="G157:G158"/>
    <mergeCell ref="A155:A156"/>
    <mergeCell ref="B155:B156"/>
    <mergeCell ref="D155:D156"/>
    <mergeCell ref="E155:E156"/>
    <mergeCell ref="F155:F156"/>
    <mergeCell ref="G155:G156"/>
    <mergeCell ref="A161:A162"/>
    <mergeCell ref="B161:B162"/>
    <mergeCell ref="D161:D162"/>
    <mergeCell ref="E161:E162"/>
    <mergeCell ref="F161:F162"/>
    <mergeCell ref="G161:G162"/>
    <mergeCell ref="A159:A160"/>
    <mergeCell ref="B159:B160"/>
    <mergeCell ref="D159:D160"/>
    <mergeCell ref="E159:E160"/>
    <mergeCell ref="F159:F160"/>
    <mergeCell ref="G159:G160"/>
    <mergeCell ref="A165:A166"/>
    <mergeCell ref="B165:B166"/>
    <mergeCell ref="D165:D166"/>
    <mergeCell ref="E165:E166"/>
    <mergeCell ref="F165:F166"/>
    <mergeCell ref="G165:G166"/>
    <mergeCell ref="A163:A164"/>
    <mergeCell ref="B163:B164"/>
    <mergeCell ref="D163:D164"/>
    <mergeCell ref="E163:E164"/>
    <mergeCell ref="F163:F164"/>
    <mergeCell ref="G163:G164"/>
    <mergeCell ref="A169:A170"/>
    <mergeCell ref="B169:B170"/>
    <mergeCell ref="D169:D170"/>
    <mergeCell ref="E169:E170"/>
    <mergeCell ref="F169:F170"/>
    <mergeCell ref="G169:G170"/>
    <mergeCell ref="A167:A168"/>
    <mergeCell ref="B167:B168"/>
    <mergeCell ref="D167:D168"/>
    <mergeCell ref="E167:E168"/>
    <mergeCell ref="F167:F168"/>
    <mergeCell ref="G167:G168"/>
    <mergeCell ref="A173:A174"/>
    <mergeCell ref="B173:B174"/>
    <mergeCell ref="D173:D174"/>
    <mergeCell ref="E173:E174"/>
    <mergeCell ref="F173:F174"/>
    <mergeCell ref="G173:G174"/>
    <mergeCell ref="A171:A172"/>
    <mergeCell ref="B171:B172"/>
    <mergeCell ref="D171:D172"/>
    <mergeCell ref="E171:E172"/>
    <mergeCell ref="F171:F172"/>
    <mergeCell ref="G171:G172"/>
    <mergeCell ref="A177:A178"/>
    <mergeCell ref="B177:B178"/>
    <mergeCell ref="D177:D178"/>
    <mergeCell ref="E177:E178"/>
    <mergeCell ref="F177:F178"/>
    <mergeCell ref="G177:G178"/>
    <mergeCell ref="A175:A176"/>
    <mergeCell ref="B175:B176"/>
    <mergeCell ref="D175:D176"/>
    <mergeCell ref="E175:E176"/>
    <mergeCell ref="F175:F176"/>
    <mergeCell ref="G175:G176"/>
    <mergeCell ref="A181:A182"/>
    <mergeCell ref="B181:B182"/>
    <mergeCell ref="D181:D182"/>
    <mergeCell ref="E181:E182"/>
    <mergeCell ref="F181:F182"/>
    <mergeCell ref="G181:G182"/>
    <mergeCell ref="A179:A180"/>
    <mergeCell ref="B179:B180"/>
    <mergeCell ref="D179:D180"/>
    <mergeCell ref="E179:E180"/>
    <mergeCell ref="F179:F180"/>
    <mergeCell ref="G179:G180"/>
    <mergeCell ref="A185:A186"/>
    <mergeCell ref="B185:B186"/>
    <mergeCell ref="D185:D186"/>
    <mergeCell ref="E185:E186"/>
    <mergeCell ref="F185:F186"/>
    <mergeCell ref="G185:G186"/>
    <mergeCell ref="A183:A184"/>
    <mergeCell ref="B183:B184"/>
    <mergeCell ref="D183:D184"/>
    <mergeCell ref="E183:E184"/>
    <mergeCell ref="F183:F184"/>
    <mergeCell ref="G183:G184"/>
    <mergeCell ref="G191:G192"/>
    <mergeCell ref="A193:A194"/>
    <mergeCell ref="B193:B194"/>
    <mergeCell ref="D193:D194"/>
    <mergeCell ref="E193:E194"/>
    <mergeCell ref="F193:F194"/>
    <mergeCell ref="G193:G194"/>
    <mergeCell ref="D187:D188"/>
    <mergeCell ref="E187:E188"/>
    <mergeCell ref="F187:F188"/>
    <mergeCell ref="A191:A192"/>
    <mergeCell ref="B191:B192"/>
    <mergeCell ref="D191:D192"/>
    <mergeCell ref="E191:E192"/>
    <mergeCell ref="F191:F192"/>
    <mergeCell ref="A189:A190"/>
    <mergeCell ref="B189:B190"/>
    <mergeCell ref="D189:D190"/>
    <mergeCell ref="E189:E190"/>
    <mergeCell ref="F189:F190"/>
    <mergeCell ref="A197:A198"/>
    <mergeCell ref="B197:B198"/>
    <mergeCell ref="D197:D198"/>
    <mergeCell ref="E197:E198"/>
    <mergeCell ref="F197:F198"/>
    <mergeCell ref="G197:G198"/>
    <mergeCell ref="A195:A196"/>
    <mergeCell ref="B195:B196"/>
    <mergeCell ref="D195:D196"/>
    <mergeCell ref="E195:E196"/>
    <mergeCell ref="F195:F196"/>
    <mergeCell ref="G195:G196"/>
    <mergeCell ref="A201:A202"/>
    <mergeCell ref="B201:B202"/>
    <mergeCell ref="D201:D202"/>
    <mergeCell ref="E201:E202"/>
    <mergeCell ref="F201:F202"/>
    <mergeCell ref="G201:G202"/>
    <mergeCell ref="A199:A200"/>
    <mergeCell ref="B199:B200"/>
    <mergeCell ref="D199:D200"/>
    <mergeCell ref="E199:E200"/>
    <mergeCell ref="F199:F200"/>
    <mergeCell ref="G199:G200"/>
    <mergeCell ref="G206:G207"/>
    <mergeCell ref="A208:A209"/>
    <mergeCell ref="B208:B209"/>
    <mergeCell ref="D208:D209"/>
    <mergeCell ref="E208:E209"/>
    <mergeCell ref="F208:F209"/>
    <mergeCell ref="G208:G209"/>
    <mergeCell ref="A203:A205"/>
    <mergeCell ref="B203:B205"/>
    <mergeCell ref="D203:D205"/>
    <mergeCell ref="E203:E205"/>
    <mergeCell ref="G203:G205"/>
    <mergeCell ref="A206:A207"/>
    <mergeCell ref="B206:B207"/>
    <mergeCell ref="D206:D207"/>
    <mergeCell ref="E206:E207"/>
    <mergeCell ref="F206:F207"/>
    <mergeCell ref="A216:A219"/>
    <mergeCell ref="B216:B219"/>
    <mergeCell ref="F216:F217"/>
    <mergeCell ref="G216:G217"/>
    <mergeCell ref="F218:F219"/>
    <mergeCell ref="G218:G219"/>
    <mergeCell ref="A210:A215"/>
    <mergeCell ref="B210:B215"/>
    <mergeCell ref="D210:D221"/>
    <mergeCell ref="E210:E221"/>
    <mergeCell ref="F210:F211"/>
    <mergeCell ref="G210:G211"/>
    <mergeCell ref="F212:F213"/>
    <mergeCell ref="G212:G213"/>
    <mergeCell ref="F214:F215"/>
    <mergeCell ref="G214:G215"/>
    <mergeCell ref="A220:A221"/>
    <mergeCell ref="B220:B221"/>
    <mergeCell ref="F220:F221"/>
    <mergeCell ref="G220:G221"/>
    <mergeCell ref="A222:A225"/>
    <mergeCell ref="B222:B225"/>
    <mergeCell ref="D222:D225"/>
    <mergeCell ref="E222:E225"/>
    <mergeCell ref="G222:G223"/>
    <mergeCell ref="A228:A229"/>
    <mergeCell ref="B228:B229"/>
    <mergeCell ref="D228:D229"/>
    <mergeCell ref="E228:E229"/>
    <mergeCell ref="F228:F229"/>
    <mergeCell ref="G228:G229"/>
    <mergeCell ref="G224:G225"/>
    <mergeCell ref="A226:A227"/>
    <mergeCell ref="B226:B227"/>
    <mergeCell ref="D226:D227"/>
    <mergeCell ref="E226:E227"/>
    <mergeCell ref="F226:F227"/>
    <mergeCell ref="G226:G227"/>
    <mergeCell ref="F222:F225"/>
    <mergeCell ref="A232:A235"/>
    <mergeCell ref="B232:B235"/>
    <mergeCell ref="D232:D235"/>
    <mergeCell ref="E232:E235"/>
    <mergeCell ref="F232:F233"/>
    <mergeCell ref="G232:G235"/>
    <mergeCell ref="F234:F235"/>
    <mergeCell ref="A230:A231"/>
    <mergeCell ref="B230:B231"/>
    <mergeCell ref="D230:D231"/>
    <mergeCell ref="E230:E231"/>
    <mergeCell ref="F230:F231"/>
    <mergeCell ref="G230:G231"/>
    <mergeCell ref="A238:A239"/>
    <mergeCell ref="B238:B239"/>
    <mergeCell ref="D238:D239"/>
    <mergeCell ref="E238:E239"/>
    <mergeCell ref="F238:F239"/>
    <mergeCell ref="G238:G239"/>
    <mergeCell ref="A236:A237"/>
    <mergeCell ref="B236:B237"/>
    <mergeCell ref="D236:D237"/>
    <mergeCell ref="E236:E237"/>
    <mergeCell ref="F236:F237"/>
    <mergeCell ref="G236:G237"/>
    <mergeCell ref="A244:A247"/>
    <mergeCell ref="B244:B247"/>
    <mergeCell ref="D244:D247"/>
    <mergeCell ref="E244:E247"/>
    <mergeCell ref="F244:F247"/>
    <mergeCell ref="G244:G245"/>
    <mergeCell ref="G246:G247"/>
    <mergeCell ref="A240:A243"/>
    <mergeCell ref="B240:B243"/>
    <mergeCell ref="D240:D243"/>
    <mergeCell ref="E240:E243"/>
    <mergeCell ref="F240:F243"/>
    <mergeCell ref="G240:G241"/>
    <mergeCell ref="G242:G243"/>
    <mergeCell ref="A250:A253"/>
    <mergeCell ref="B250:B253"/>
    <mergeCell ref="D250:D253"/>
    <mergeCell ref="E250:E253"/>
    <mergeCell ref="F250:F253"/>
    <mergeCell ref="G250:G251"/>
    <mergeCell ref="G252:G253"/>
    <mergeCell ref="A248:A249"/>
    <mergeCell ref="B248:B249"/>
    <mergeCell ref="D248:D249"/>
    <mergeCell ref="E248:E249"/>
    <mergeCell ref="F248:F249"/>
    <mergeCell ref="G248:G249"/>
    <mergeCell ref="A258:A261"/>
    <mergeCell ref="B258:B261"/>
    <mergeCell ref="D258:D261"/>
    <mergeCell ref="E258:E261"/>
    <mergeCell ref="F258:F259"/>
    <mergeCell ref="G258:G261"/>
    <mergeCell ref="F260:F261"/>
    <mergeCell ref="A254:A257"/>
    <mergeCell ref="B254:B257"/>
    <mergeCell ref="D254:D257"/>
    <mergeCell ref="E254:E257"/>
    <mergeCell ref="F254:F255"/>
    <mergeCell ref="G254:G257"/>
    <mergeCell ref="F256:F257"/>
    <mergeCell ref="G264:G265"/>
    <mergeCell ref="A266:A269"/>
    <mergeCell ref="B266:B269"/>
    <mergeCell ref="D266:D269"/>
    <mergeCell ref="E266:E269"/>
    <mergeCell ref="F266:F269"/>
    <mergeCell ref="G266:G267"/>
    <mergeCell ref="G268:G269"/>
    <mergeCell ref="A262:A263"/>
    <mergeCell ref="B262:B263"/>
    <mergeCell ref="D262:D263"/>
    <mergeCell ref="F262:F263"/>
    <mergeCell ref="G262:G263"/>
    <mergeCell ref="A264:A265"/>
    <mergeCell ref="B264:B265"/>
    <mergeCell ref="D264:D265"/>
    <mergeCell ref="E264:E265"/>
    <mergeCell ref="F264:F265"/>
    <mergeCell ref="A272:A273"/>
    <mergeCell ref="B272:B273"/>
    <mergeCell ref="D272:D273"/>
    <mergeCell ref="E272:E273"/>
    <mergeCell ref="F272:F273"/>
    <mergeCell ref="G272:G273"/>
    <mergeCell ref="A270:A271"/>
    <mergeCell ref="B270:B271"/>
    <mergeCell ref="D270:D271"/>
    <mergeCell ref="E270:E271"/>
    <mergeCell ref="F270:F271"/>
    <mergeCell ref="G270:G271"/>
    <mergeCell ref="A276:A277"/>
    <mergeCell ref="B276:B277"/>
    <mergeCell ref="D276:D277"/>
    <mergeCell ref="E276:E277"/>
    <mergeCell ref="F276:F277"/>
    <mergeCell ref="G276:G277"/>
    <mergeCell ref="A274:A275"/>
    <mergeCell ref="B274:B275"/>
    <mergeCell ref="D274:D275"/>
    <mergeCell ref="E274:E275"/>
    <mergeCell ref="F274:F275"/>
    <mergeCell ref="G274:G275"/>
    <mergeCell ref="A280:A281"/>
    <mergeCell ref="B280:B281"/>
    <mergeCell ref="D280:D281"/>
    <mergeCell ref="E280:E281"/>
    <mergeCell ref="F280:F281"/>
    <mergeCell ref="G280:G281"/>
    <mergeCell ref="A278:A279"/>
    <mergeCell ref="B278:B279"/>
    <mergeCell ref="D278:D279"/>
    <mergeCell ref="E278:E279"/>
    <mergeCell ref="F278:F279"/>
    <mergeCell ref="G278:G279"/>
    <mergeCell ref="A284:A285"/>
    <mergeCell ref="B284:B285"/>
    <mergeCell ref="D284:D285"/>
    <mergeCell ref="E284:E285"/>
    <mergeCell ref="F284:F285"/>
    <mergeCell ref="G284:G285"/>
    <mergeCell ref="A282:A283"/>
    <mergeCell ref="B282:B283"/>
    <mergeCell ref="D282:D283"/>
    <mergeCell ref="E282:E283"/>
    <mergeCell ref="F282:F283"/>
    <mergeCell ref="G282:G283"/>
    <mergeCell ref="A288:A289"/>
    <mergeCell ref="B288:B289"/>
    <mergeCell ref="D288:D289"/>
    <mergeCell ref="E288:E289"/>
    <mergeCell ref="F288:F289"/>
    <mergeCell ref="G288:G289"/>
    <mergeCell ref="A286:A287"/>
    <mergeCell ref="B286:B287"/>
    <mergeCell ref="D286:D287"/>
    <mergeCell ref="E286:E287"/>
    <mergeCell ref="F286:F287"/>
    <mergeCell ref="G286:G287"/>
    <mergeCell ref="A293:A294"/>
    <mergeCell ref="B293:B294"/>
    <mergeCell ref="D293:D294"/>
    <mergeCell ref="E293:E294"/>
    <mergeCell ref="F293:F294"/>
    <mergeCell ref="G293:G294"/>
    <mergeCell ref="A290:A291"/>
    <mergeCell ref="B290:B291"/>
    <mergeCell ref="D290:D291"/>
    <mergeCell ref="E290:E291"/>
    <mergeCell ref="F290:F291"/>
    <mergeCell ref="G290:G291"/>
    <mergeCell ref="A299:A300"/>
    <mergeCell ref="B299:B300"/>
    <mergeCell ref="D299:D300"/>
    <mergeCell ref="E299:E300"/>
    <mergeCell ref="F299:F300"/>
    <mergeCell ref="G299:G300"/>
    <mergeCell ref="A295:A296"/>
    <mergeCell ref="B295:B296"/>
    <mergeCell ref="D295:D296"/>
    <mergeCell ref="G295:G296"/>
    <mergeCell ref="A297:A298"/>
    <mergeCell ref="B297:B298"/>
    <mergeCell ref="D297:D298"/>
    <mergeCell ref="E297:E298"/>
    <mergeCell ref="F297:F298"/>
    <mergeCell ref="G297:G298"/>
    <mergeCell ref="G305:G306"/>
    <mergeCell ref="F307:F308"/>
    <mergeCell ref="G307:G308"/>
    <mergeCell ref="F309:F310"/>
    <mergeCell ref="G309:G310"/>
    <mergeCell ref="F311:F312"/>
    <mergeCell ref="G311:G312"/>
    <mergeCell ref="A301:A304"/>
    <mergeCell ref="B301:B304"/>
    <mergeCell ref="D301:D304"/>
    <mergeCell ref="E301:E304"/>
    <mergeCell ref="F301:F304"/>
    <mergeCell ref="A305:A314"/>
    <mergeCell ref="B305:B314"/>
    <mergeCell ref="D305:D314"/>
    <mergeCell ref="E305:E314"/>
    <mergeCell ref="F305:F306"/>
    <mergeCell ref="A319:A320"/>
    <mergeCell ref="B319:B320"/>
    <mergeCell ref="D319:D320"/>
    <mergeCell ref="E319:E320"/>
    <mergeCell ref="F319:F320"/>
    <mergeCell ref="G319:G320"/>
    <mergeCell ref="F313:F314"/>
    <mergeCell ref="G313:G314"/>
    <mergeCell ref="A315:A318"/>
    <mergeCell ref="B315:B318"/>
    <mergeCell ref="D315:D318"/>
    <mergeCell ref="E315:E318"/>
    <mergeCell ref="F315:F316"/>
    <mergeCell ref="G315:G316"/>
    <mergeCell ref="F317:F318"/>
    <mergeCell ref="G317:G318"/>
    <mergeCell ref="A325:A326"/>
    <mergeCell ref="B325:B326"/>
    <mergeCell ref="D325:D326"/>
    <mergeCell ref="A327:A328"/>
    <mergeCell ref="B327:B328"/>
    <mergeCell ref="D327:D328"/>
    <mergeCell ref="A321:A322"/>
    <mergeCell ref="B321:B322"/>
    <mergeCell ref="D321:D322"/>
    <mergeCell ref="A323:A324"/>
    <mergeCell ref="B323:B324"/>
    <mergeCell ref="D323:D324"/>
    <mergeCell ref="A333:A336"/>
    <mergeCell ref="B333:B336"/>
    <mergeCell ref="D333:D336"/>
    <mergeCell ref="E333:E336"/>
    <mergeCell ref="A329:A330"/>
    <mergeCell ref="B329:B330"/>
    <mergeCell ref="D329:D330"/>
    <mergeCell ref="A331:A332"/>
    <mergeCell ref="B331:B332"/>
    <mergeCell ref="D331:D332"/>
    <mergeCell ref="G347:G348"/>
    <mergeCell ref="G343:G344"/>
    <mergeCell ref="A345:A346"/>
    <mergeCell ref="B345:B346"/>
    <mergeCell ref="D345:D346"/>
    <mergeCell ref="E345:E346"/>
    <mergeCell ref="F345:F346"/>
    <mergeCell ref="G345:G346"/>
    <mergeCell ref="F337:F338"/>
    <mergeCell ref="A343:A344"/>
    <mergeCell ref="B343:B344"/>
    <mergeCell ref="D343:D344"/>
    <mergeCell ref="E343:E344"/>
    <mergeCell ref="F343:F344"/>
    <mergeCell ref="F339:F340"/>
    <mergeCell ref="G339:G340"/>
    <mergeCell ref="A349:A350"/>
    <mergeCell ref="B349:B350"/>
    <mergeCell ref="D349:D350"/>
    <mergeCell ref="E349:E350"/>
    <mergeCell ref="F349:F350"/>
    <mergeCell ref="D351:D352"/>
    <mergeCell ref="E351:E352"/>
    <mergeCell ref="F351:F352"/>
    <mergeCell ref="A347:A348"/>
    <mergeCell ref="B347:B348"/>
    <mergeCell ref="D347:D348"/>
    <mergeCell ref="E347:E348"/>
    <mergeCell ref="F347:F348"/>
    <mergeCell ref="A353:A354"/>
    <mergeCell ref="B353:B354"/>
    <mergeCell ref="D353:D354"/>
    <mergeCell ref="E353:E354"/>
    <mergeCell ref="F353:F354"/>
    <mergeCell ref="A355:A356"/>
    <mergeCell ref="B355:B356"/>
    <mergeCell ref="D355:D356"/>
    <mergeCell ref="E355:E356"/>
    <mergeCell ref="F355:F356"/>
    <mergeCell ref="G355:G356"/>
    <mergeCell ref="A357:A372"/>
    <mergeCell ref="B357:B372"/>
    <mergeCell ref="D357:D372"/>
    <mergeCell ref="E357:E372"/>
    <mergeCell ref="A373:A374"/>
    <mergeCell ref="B373:B374"/>
    <mergeCell ref="D373:D374"/>
    <mergeCell ref="E373:E374"/>
    <mergeCell ref="F373:F374"/>
    <mergeCell ref="A377:A378"/>
    <mergeCell ref="B377:B378"/>
    <mergeCell ref="D377:D378"/>
    <mergeCell ref="E377:E378"/>
    <mergeCell ref="F377:F378"/>
    <mergeCell ref="G377:G378"/>
    <mergeCell ref="G373:G374"/>
    <mergeCell ref="A375:A376"/>
    <mergeCell ref="B375:B376"/>
    <mergeCell ref="D375:D376"/>
    <mergeCell ref="E375:E376"/>
    <mergeCell ref="F375:F376"/>
    <mergeCell ref="G375:G376"/>
    <mergeCell ref="A381:A382"/>
    <mergeCell ref="B381:B382"/>
    <mergeCell ref="D381:D382"/>
    <mergeCell ref="E381:E382"/>
    <mergeCell ref="F381:F382"/>
    <mergeCell ref="G381:G382"/>
    <mergeCell ref="A379:A380"/>
    <mergeCell ref="B379:B380"/>
    <mergeCell ref="D379:D380"/>
    <mergeCell ref="E379:E380"/>
    <mergeCell ref="F379:F380"/>
    <mergeCell ref="G379:G380"/>
    <mergeCell ref="A385:A386"/>
    <mergeCell ref="B385:B386"/>
    <mergeCell ref="D385:D386"/>
    <mergeCell ref="E385:E386"/>
    <mergeCell ref="F385:F386"/>
    <mergeCell ref="G385:G386"/>
    <mergeCell ref="A383:A384"/>
    <mergeCell ref="B383:B384"/>
    <mergeCell ref="D383:D384"/>
    <mergeCell ref="E383:E384"/>
    <mergeCell ref="F383:F384"/>
    <mergeCell ref="G383:G384"/>
    <mergeCell ref="A389:A390"/>
    <mergeCell ref="B389:B390"/>
    <mergeCell ref="D389:D390"/>
    <mergeCell ref="E389:E390"/>
    <mergeCell ref="F389:F390"/>
    <mergeCell ref="G389:G390"/>
    <mergeCell ref="A387:A388"/>
    <mergeCell ref="B387:B388"/>
    <mergeCell ref="D387:D388"/>
    <mergeCell ref="E387:E388"/>
    <mergeCell ref="F387:F388"/>
    <mergeCell ref="G387:G388"/>
    <mergeCell ref="A391:A446"/>
    <mergeCell ref="B391:B446"/>
    <mergeCell ref="D391:D446"/>
    <mergeCell ref="E391:F392"/>
    <mergeCell ref="G391:G392"/>
    <mergeCell ref="E393:F394"/>
    <mergeCell ref="G393:G394"/>
    <mergeCell ref="E395:F396"/>
    <mergeCell ref="G395:G396"/>
    <mergeCell ref="E397:F398"/>
    <mergeCell ref="E411:F412"/>
    <mergeCell ref="G411:G412"/>
    <mergeCell ref="E413:F414"/>
    <mergeCell ref="G413:G414"/>
    <mergeCell ref="E415:F416"/>
    <mergeCell ref="G415:G416"/>
    <mergeCell ref="E405:F406"/>
    <mergeCell ref="E419:F420"/>
    <mergeCell ref="G419:G420"/>
    <mergeCell ref="E421:F422"/>
    <mergeCell ref="G397:G398"/>
    <mergeCell ref="E399:F400"/>
    <mergeCell ref="G399:G400"/>
    <mergeCell ref="E401:F402"/>
    <mergeCell ref="G401:G402"/>
    <mergeCell ref="E403:F404"/>
    <mergeCell ref="G403:G404"/>
    <mergeCell ref="E461:F462"/>
    <mergeCell ref="G461:G462"/>
    <mergeCell ref="E451:E452"/>
    <mergeCell ref="E435:F436"/>
    <mergeCell ref="G435:G436"/>
    <mergeCell ref="G405:G406"/>
    <mergeCell ref="E407:F408"/>
    <mergeCell ref="G407:G408"/>
    <mergeCell ref="E409:F410"/>
    <mergeCell ref="G409:G410"/>
    <mergeCell ref="E423:F424"/>
    <mergeCell ref="G423:G424"/>
    <mergeCell ref="E425:F426"/>
    <mergeCell ref="G425:G426"/>
    <mergeCell ref="E429:F430"/>
    <mergeCell ref="G429:G430"/>
    <mergeCell ref="E431:F432"/>
    <mergeCell ref="G431:G432"/>
    <mergeCell ref="E433:F434"/>
    <mergeCell ref="G433:G434"/>
    <mergeCell ref="E427:F428"/>
    <mergeCell ref="G427:G428"/>
    <mergeCell ref="E417:F418"/>
    <mergeCell ref="G417:G418"/>
    <mergeCell ref="A447:A472"/>
    <mergeCell ref="B447:B472"/>
    <mergeCell ref="D447:D472"/>
    <mergeCell ref="G421:G422"/>
    <mergeCell ref="F449:F450"/>
    <mergeCell ref="G449:G450"/>
    <mergeCell ref="E469:F470"/>
    <mergeCell ref="G469:G470"/>
    <mergeCell ref="E471:F472"/>
    <mergeCell ref="G471:G472"/>
    <mergeCell ref="E467:F468"/>
    <mergeCell ref="G467:G468"/>
    <mergeCell ref="E437:F438"/>
    <mergeCell ref="G437:G438"/>
    <mergeCell ref="E439:F440"/>
    <mergeCell ref="G439:G444"/>
    <mergeCell ref="E441:F442"/>
    <mergeCell ref="E443:F444"/>
    <mergeCell ref="E465:F466"/>
    <mergeCell ref="G465:G466"/>
    <mergeCell ref="E457:F458"/>
    <mergeCell ref="G457:G458"/>
    <mergeCell ref="E459:F460"/>
    <mergeCell ref="G459:G460"/>
    <mergeCell ref="E463:F464"/>
    <mergeCell ref="G463:G464"/>
    <mergeCell ref="F74:F75"/>
    <mergeCell ref="G74:G75"/>
    <mergeCell ref="F66:F67"/>
    <mergeCell ref="G66:G67"/>
    <mergeCell ref="F68:F69"/>
    <mergeCell ref="G68:G69"/>
    <mergeCell ref="E445:F446"/>
    <mergeCell ref="G445:G446"/>
    <mergeCell ref="E447:F448"/>
    <mergeCell ref="G447:G448"/>
    <mergeCell ref="E449:E450"/>
    <mergeCell ref="F451:F452"/>
    <mergeCell ref="G451:G452"/>
    <mergeCell ref="E453:F454"/>
    <mergeCell ref="G453:G454"/>
    <mergeCell ref="E455:F456"/>
    <mergeCell ref="G455:G456"/>
    <mergeCell ref="F72:F73"/>
    <mergeCell ref="G72:G73"/>
    <mergeCell ref="E58:E75"/>
    <mergeCell ref="F58:F59"/>
    <mergeCell ref="G58:G59"/>
    <mergeCell ref="A55:A56"/>
    <mergeCell ref="B55:B56"/>
    <mergeCell ref="D55:D56"/>
    <mergeCell ref="E55:E56"/>
    <mergeCell ref="F55:F56"/>
    <mergeCell ref="G55:G56"/>
    <mergeCell ref="F70:F71"/>
    <mergeCell ref="G70:G71"/>
    <mergeCell ref="F60:F61"/>
    <mergeCell ref="G60:G61"/>
    <mergeCell ref="F62:F63"/>
    <mergeCell ref="G62:G63"/>
    <mergeCell ref="F64:F65"/>
    <mergeCell ref="G64:G65"/>
    <mergeCell ref="A58:A75"/>
    <mergeCell ref="B58:B75"/>
    <mergeCell ref="D58:D7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085"/>
  <sheetViews>
    <sheetView zoomScale="110" zoomScaleNormal="110" workbookViewId="0">
      <pane ySplit="3" topLeftCell="A343" activePane="bottomLeft" state="frozen"/>
      <selection pane="bottomLeft" activeCell="D347" sqref="D347:D348"/>
    </sheetView>
  </sheetViews>
  <sheetFormatPr defaultRowHeight="15" x14ac:dyDescent="0.25"/>
  <cols>
    <col min="1" max="1" width="10.28515625" bestFit="1" customWidth="1"/>
    <col min="2" max="2" width="12.28515625" style="63" customWidth="1"/>
    <col min="3" max="3" width="15.5703125" style="63" customWidth="1"/>
    <col min="4" max="4" width="25.5703125" style="95" customWidth="1"/>
    <col min="5" max="5" width="18.28515625" style="63" customWidth="1"/>
    <col min="6" max="6" width="28.140625" style="63" customWidth="1"/>
    <col min="7" max="7" width="14" style="63" customWidth="1"/>
    <col min="8" max="8" width="15.42578125" style="96" customWidth="1"/>
    <col min="9" max="9" width="11.5703125" style="97" customWidth="1"/>
    <col min="10" max="10" width="11.140625" style="98" customWidth="1"/>
    <col min="11" max="11" width="0" style="62" hidden="1" customWidth="1"/>
    <col min="12" max="14" width="0" style="63" hidden="1" customWidth="1"/>
    <col min="15" max="25" width="9.140625" style="36"/>
    <col min="26" max="83" width="9.140625" style="2"/>
  </cols>
  <sheetData>
    <row r="1" spans="1:83" ht="24.6" customHeight="1" x14ac:dyDescent="0.25">
      <c r="A1" s="191" t="s">
        <v>443</v>
      </c>
      <c r="B1" s="192"/>
      <c r="C1" s="192"/>
      <c r="D1" s="192"/>
      <c r="E1" s="192"/>
      <c r="F1" s="192"/>
      <c r="G1" s="192"/>
      <c r="H1" s="192"/>
      <c r="I1" s="192"/>
      <c r="J1" s="193"/>
    </row>
    <row r="2" spans="1:83" ht="24.6" customHeight="1" x14ac:dyDescent="0.25">
      <c r="A2" s="194" t="s">
        <v>1</v>
      </c>
      <c r="B2" s="195"/>
      <c r="C2" s="195"/>
      <c r="D2" s="196" t="s">
        <v>2</v>
      </c>
      <c r="E2" s="198" t="s">
        <v>444</v>
      </c>
      <c r="F2" s="199"/>
      <c r="G2" s="159" t="s">
        <v>4</v>
      </c>
      <c r="H2" s="196" t="s">
        <v>5</v>
      </c>
      <c r="I2" s="163" t="s">
        <v>6</v>
      </c>
      <c r="J2" s="164"/>
    </row>
    <row r="3" spans="1:83" ht="71.25" customHeight="1" x14ac:dyDescent="0.25">
      <c r="A3" s="5" t="s">
        <v>7</v>
      </c>
      <c r="B3" s="8" t="s">
        <v>8</v>
      </c>
      <c r="C3" s="8" t="s">
        <v>9</v>
      </c>
      <c r="D3" s="197"/>
      <c r="E3" s="64" t="s">
        <v>10</v>
      </c>
      <c r="F3" s="65" t="s">
        <v>11</v>
      </c>
      <c r="G3" s="160"/>
      <c r="H3" s="197"/>
      <c r="I3" s="65" t="s">
        <v>12</v>
      </c>
      <c r="J3" s="66" t="s">
        <v>13</v>
      </c>
    </row>
    <row r="4" spans="1:83" s="14" customFormat="1" ht="22.5" x14ac:dyDescent="0.25">
      <c r="A4" s="116">
        <v>41963</v>
      </c>
      <c r="B4" s="129" t="s">
        <v>14</v>
      </c>
      <c r="C4" s="10" t="s">
        <v>15</v>
      </c>
      <c r="D4" s="178" t="s">
        <v>16</v>
      </c>
      <c r="E4" s="113" t="s">
        <v>17</v>
      </c>
      <c r="F4" s="113" t="s">
        <v>18</v>
      </c>
      <c r="G4" s="113" t="s">
        <v>445</v>
      </c>
      <c r="H4" s="67">
        <v>5.15</v>
      </c>
      <c r="I4" s="12" t="s">
        <v>20</v>
      </c>
      <c r="J4" s="67" t="s">
        <v>20</v>
      </c>
      <c r="K4" s="68"/>
      <c r="L4" s="35"/>
      <c r="M4" s="35"/>
      <c r="N4" s="35"/>
      <c r="O4" s="36"/>
      <c r="P4" s="36"/>
      <c r="Q4" s="36"/>
      <c r="R4" s="36"/>
      <c r="S4" s="36"/>
      <c r="T4" s="36"/>
      <c r="U4" s="36"/>
      <c r="V4" s="36"/>
      <c r="W4" s="36"/>
      <c r="X4" s="36"/>
      <c r="Y4" s="36"/>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s="14" customFormat="1" ht="22.5" x14ac:dyDescent="0.25">
      <c r="A5" s="117"/>
      <c r="B5" s="131"/>
      <c r="C5" s="10" t="s">
        <v>21</v>
      </c>
      <c r="D5" s="180"/>
      <c r="E5" s="115"/>
      <c r="F5" s="115"/>
      <c r="G5" s="115"/>
      <c r="H5" s="67">
        <v>5.15</v>
      </c>
      <c r="I5" s="12" t="s">
        <v>20</v>
      </c>
      <c r="J5" s="67" t="s">
        <v>20</v>
      </c>
      <c r="K5" s="68"/>
      <c r="L5" s="35"/>
      <c r="M5" s="35"/>
      <c r="N5" s="35"/>
      <c r="O5" s="36"/>
      <c r="P5" s="36"/>
      <c r="Q5" s="36"/>
      <c r="R5" s="36"/>
      <c r="S5" s="36"/>
      <c r="T5" s="36"/>
      <c r="U5" s="36"/>
      <c r="V5" s="36"/>
      <c r="W5" s="36"/>
      <c r="X5" s="36"/>
      <c r="Y5" s="36"/>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s="14" customFormat="1" ht="22.5" x14ac:dyDescent="0.25">
      <c r="A6" s="116">
        <v>41963</v>
      </c>
      <c r="B6" s="129" t="s">
        <v>23</v>
      </c>
      <c r="C6" s="10" t="s">
        <v>15</v>
      </c>
      <c r="D6" s="178" t="s">
        <v>608</v>
      </c>
      <c r="E6" s="113" t="s">
        <v>17</v>
      </c>
      <c r="F6" s="113" t="s">
        <v>18</v>
      </c>
      <c r="G6" s="113" t="s">
        <v>446</v>
      </c>
      <c r="H6" s="67">
        <v>13.63</v>
      </c>
      <c r="I6" s="12">
        <v>12.35</v>
      </c>
      <c r="J6" s="67">
        <v>14.57</v>
      </c>
      <c r="K6" s="68"/>
      <c r="L6" s="35"/>
      <c r="M6" s="35"/>
      <c r="N6" s="35"/>
      <c r="O6" s="36"/>
      <c r="P6" s="36"/>
      <c r="Q6" s="36"/>
      <c r="R6" s="36"/>
      <c r="S6" s="36"/>
      <c r="T6" s="36"/>
      <c r="U6" s="36"/>
      <c r="V6" s="36"/>
      <c r="W6" s="36"/>
      <c r="X6" s="36"/>
      <c r="Y6" s="36"/>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s="14" customFormat="1" ht="22.5" x14ac:dyDescent="0.25">
      <c r="A7" s="117"/>
      <c r="B7" s="131"/>
      <c r="C7" s="10" t="s">
        <v>21</v>
      </c>
      <c r="D7" s="180"/>
      <c r="E7" s="115"/>
      <c r="F7" s="115"/>
      <c r="G7" s="115"/>
      <c r="H7" s="67">
        <v>14.09</v>
      </c>
      <c r="I7" s="12">
        <v>14.09</v>
      </c>
      <c r="J7" s="67">
        <v>16.63</v>
      </c>
      <c r="K7" s="68"/>
      <c r="L7" s="35"/>
      <c r="M7" s="35"/>
      <c r="N7" s="35"/>
      <c r="O7" s="36"/>
      <c r="P7" s="36"/>
      <c r="Q7" s="36"/>
      <c r="R7" s="36"/>
      <c r="S7" s="36"/>
      <c r="T7" s="36"/>
      <c r="U7" s="36"/>
      <c r="V7" s="36"/>
      <c r="W7" s="36"/>
      <c r="X7" s="36"/>
      <c r="Y7" s="36"/>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s="14" customFormat="1" ht="22.5" x14ac:dyDescent="0.25">
      <c r="A8" s="116">
        <v>41984</v>
      </c>
      <c r="B8" s="129" t="s">
        <v>600</v>
      </c>
      <c r="C8" s="10" t="s">
        <v>15</v>
      </c>
      <c r="D8" s="178" t="s">
        <v>25</v>
      </c>
      <c r="E8" s="113" t="s">
        <v>17</v>
      </c>
      <c r="F8" s="113" t="s">
        <v>577</v>
      </c>
      <c r="G8" s="113" t="s">
        <v>446</v>
      </c>
      <c r="H8" s="67">
        <v>7.65</v>
      </c>
      <c r="I8" s="12">
        <v>7.65</v>
      </c>
      <c r="J8" s="67">
        <v>9.0299999999999994</v>
      </c>
      <c r="K8" s="68"/>
      <c r="L8" s="35"/>
      <c r="M8" s="35"/>
      <c r="N8" s="35"/>
      <c r="O8" s="36"/>
      <c r="P8" s="36"/>
      <c r="Q8" s="36"/>
      <c r="R8" s="36"/>
      <c r="S8" s="36"/>
      <c r="T8" s="36"/>
      <c r="U8" s="36"/>
      <c r="V8" s="36"/>
      <c r="W8" s="36"/>
      <c r="X8" s="36"/>
      <c r="Y8" s="36"/>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s="14" customFormat="1" ht="47.25" customHeight="1" x14ac:dyDescent="0.25">
      <c r="A9" s="121"/>
      <c r="B9" s="130"/>
      <c r="C9" s="10" t="s">
        <v>21</v>
      </c>
      <c r="D9" s="179"/>
      <c r="E9" s="114"/>
      <c r="F9" s="115"/>
      <c r="G9" s="115"/>
      <c r="H9" s="67">
        <v>8.43</v>
      </c>
      <c r="I9" s="12">
        <v>8.43</v>
      </c>
      <c r="J9" s="67">
        <v>9.9499999999999993</v>
      </c>
      <c r="K9" s="68"/>
      <c r="L9" s="35"/>
      <c r="M9" s="35"/>
      <c r="N9" s="35"/>
      <c r="O9" s="36"/>
      <c r="P9" s="36"/>
      <c r="Q9" s="36"/>
      <c r="R9" s="36"/>
      <c r="S9" s="36"/>
      <c r="T9" s="36"/>
      <c r="U9" s="36"/>
      <c r="V9" s="36"/>
      <c r="W9" s="36"/>
      <c r="X9" s="36"/>
      <c r="Y9" s="36"/>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s="14" customFormat="1" ht="22.5" x14ac:dyDescent="0.25">
      <c r="A10" s="121"/>
      <c r="B10" s="130"/>
      <c r="C10" s="10" t="s">
        <v>15</v>
      </c>
      <c r="D10" s="179"/>
      <c r="E10" s="114"/>
      <c r="F10" s="113" t="s">
        <v>447</v>
      </c>
      <c r="G10" s="113" t="s">
        <v>446</v>
      </c>
      <c r="H10" s="67">
        <v>15.54</v>
      </c>
      <c r="I10" s="12">
        <v>14.33</v>
      </c>
      <c r="J10" s="67">
        <v>16.91</v>
      </c>
      <c r="K10" s="68"/>
      <c r="L10" s="35"/>
      <c r="M10" s="35"/>
      <c r="N10" s="35"/>
      <c r="O10" s="36"/>
      <c r="P10" s="36"/>
      <c r="Q10" s="36"/>
      <c r="R10" s="36"/>
      <c r="S10" s="36"/>
      <c r="T10" s="36"/>
      <c r="U10" s="36"/>
      <c r="V10" s="36"/>
      <c r="W10" s="36"/>
      <c r="X10" s="36"/>
      <c r="Y10" s="36"/>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83" s="14" customFormat="1" ht="77.25" customHeight="1" x14ac:dyDescent="0.25">
      <c r="A11" s="117"/>
      <c r="B11" s="131"/>
      <c r="C11" s="10" t="s">
        <v>21</v>
      </c>
      <c r="D11" s="180"/>
      <c r="E11" s="115"/>
      <c r="F11" s="115"/>
      <c r="G11" s="115"/>
      <c r="H11" s="67">
        <v>17.13</v>
      </c>
      <c r="I11" s="12">
        <v>15.92</v>
      </c>
      <c r="J11" s="67">
        <v>18.79</v>
      </c>
      <c r="K11" s="68"/>
      <c r="L11" s="35"/>
      <c r="M11" s="35"/>
      <c r="N11" s="35"/>
      <c r="O11" s="36"/>
      <c r="P11" s="36"/>
      <c r="Q11" s="36"/>
      <c r="R11" s="36"/>
      <c r="S11" s="36"/>
      <c r="T11" s="36"/>
      <c r="U11" s="36"/>
      <c r="V11" s="36"/>
      <c r="W11" s="36"/>
      <c r="X11" s="36"/>
      <c r="Y11" s="36"/>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row>
    <row r="12" spans="1:83" s="14" customFormat="1" ht="22.5" x14ac:dyDescent="0.25">
      <c r="A12" s="116">
        <v>41963</v>
      </c>
      <c r="B12" s="129" t="s">
        <v>29</v>
      </c>
      <c r="C12" s="10" t="s">
        <v>15</v>
      </c>
      <c r="D12" s="178" t="s">
        <v>30</v>
      </c>
      <c r="E12" s="113" t="s">
        <v>17</v>
      </c>
      <c r="F12" s="113" t="s">
        <v>31</v>
      </c>
      <c r="G12" s="113" t="s">
        <v>446</v>
      </c>
      <c r="H12" s="67">
        <v>11.43</v>
      </c>
      <c r="I12" s="12">
        <v>11.43</v>
      </c>
      <c r="J12" s="67" t="s">
        <v>20</v>
      </c>
      <c r="K12" s="68"/>
      <c r="L12" s="35"/>
      <c r="M12" s="35"/>
      <c r="N12" s="35"/>
      <c r="O12" s="36"/>
      <c r="P12" s="36"/>
      <c r="Q12" s="36"/>
      <c r="R12" s="36"/>
      <c r="S12" s="36"/>
      <c r="T12" s="36"/>
      <c r="U12" s="36"/>
      <c r="V12" s="36"/>
      <c r="W12" s="36"/>
      <c r="X12" s="36"/>
      <c r="Y12" s="36"/>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row>
    <row r="13" spans="1:83" s="14" customFormat="1" ht="22.5" x14ac:dyDescent="0.25">
      <c r="A13" s="117"/>
      <c r="B13" s="131"/>
      <c r="C13" s="10" t="s">
        <v>21</v>
      </c>
      <c r="D13" s="179"/>
      <c r="E13" s="114"/>
      <c r="F13" s="115"/>
      <c r="G13" s="115"/>
      <c r="H13" s="67">
        <v>12.6</v>
      </c>
      <c r="I13" s="12">
        <v>12.6</v>
      </c>
      <c r="J13" s="67" t="s">
        <v>20</v>
      </c>
      <c r="K13" s="68"/>
      <c r="L13" s="35"/>
      <c r="M13" s="35"/>
      <c r="N13" s="35"/>
      <c r="O13" s="36"/>
      <c r="P13" s="36"/>
      <c r="Q13" s="36"/>
      <c r="R13" s="36"/>
      <c r="S13" s="36"/>
      <c r="T13" s="36"/>
      <c r="U13" s="36"/>
      <c r="V13" s="36"/>
      <c r="W13" s="36"/>
      <c r="X13" s="36"/>
      <c r="Y13" s="36"/>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14" customFormat="1" ht="45" x14ac:dyDescent="0.25">
      <c r="A14" s="116">
        <v>42104</v>
      </c>
      <c r="B14" s="129" t="s">
        <v>601</v>
      </c>
      <c r="C14" s="106" t="s">
        <v>602</v>
      </c>
      <c r="D14" s="179"/>
      <c r="E14" s="114"/>
      <c r="F14" s="113" t="s">
        <v>603</v>
      </c>
      <c r="G14" s="113" t="s">
        <v>446</v>
      </c>
      <c r="H14" s="67">
        <v>30.96</v>
      </c>
      <c r="I14" s="12">
        <v>16.91</v>
      </c>
      <c r="J14" s="67" t="s">
        <v>20</v>
      </c>
      <c r="K14" s="68"/>
      <c r="L14" s="35"/>
      <c r="M14" s="35"/>
      <c r="N14" s="35"/>
      <c r="O14" s="36"/>
      <c r="P14" s="36"/>
      <c r="Q14" s="36"/>
      <c r="R14" s="36"/>
      <c r="S14" s="36"/>
      <c r="T14" s="36"/>
      <c r="U14" s="36"/>
      <c r="V14" s="36"/>
      <c r="W14" s="36"/>
      <c r="X14" s="36"/>
      <c r="Y14" s="36"/>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14" customFormat="1" ht="22.5" x14ac:dyDescent="0.25">
      <c r="A15" s="117"/>
      <c r="B15" s="131"/>
      <c r="C15" s="106" t="s">
        <v>21</v>
      </c>
      <c r="D15" s="180"/>
      <c r="E15" s="115"/>
      <c r="F15" s="115"/>
      <c r="G15" s="115"/>
      <c r="H15" s="67">
        <v>30.96</v>
      </c>
      <c r="I15" s="12">
        <v>18.79</v>
      </c>
      <c r="J15" s="67" t="s">
        <v>20</v>
      </c>
      <c r="K15" s="68"/>
      <c r="L15" s="35"/>
      <c r="M15" s="35"/>
      <c r="N15" s="35"/>
      <c r="O15" s="36"/>
      <c r="P15" s="36"/>
      <c r="Q15" s="36"/>
      <c r="R15" s="36"/>
      <c r="S15" s="36"/>
      <c r="T15" s="36"/>
      <c r="U15" s="36"/>
      <c r="V15" s="36"/>
      <c r="W15" s="36"/>
      <c r="X15" s="36"/>
      <c r="Y15" s="36"/>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14" customFormat="1" ht="22.5" x14ac:dyDescent="0.25">
      <c r="A16" s="116">
        <v>41984</v>
      </c>
      <c r="B16" s="129" t="s">
        <v>32</v>
      </c>
      <c r="C16" s="10" t="s">
        <v>15</v>
      </c>
      <c r="D16" s="178" t="s">
        <v>33</v>
      </c>
      <c r="E16" s="113" t="s">
        <v>17</v>
      </c>
      <c r="F16" s="113" t="s">
        <v>34</v>
      </c>
      <c r="G16" s="113" t="s">
        <v>446</v>
      </c>
      <c r="H16" s="67">
        <v>58.1</v>
      </c>
      <c r="I16" s="12">
        <v>20.46</v>
      </c>
      <c r="J16" s="67" t="s">
        <v>20</v>
      </c>
      <c r="K16" s="68"/>
      <c r="L16" s="35"/>
      <c r="M16" s="35"/>
      <c r="N16" s="35"/>
      <c r="O16" s="36"/>
      <c r="P16" s="36"/>
      <c r="Q16" s="36"/>
      <c r="R16" s="36"/>
      <c r="S16" s="36"/>
      <c r="T16" s="36"/>
      <c r="U16" s="36"/>
      <c r="V16" s="36"/>
      <c r="W16" s="36"/>
      <c r="X16" s="36"/>
      <c r="Y16" s="36"/>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14" customFormat="1" ht="22.5" x14ac:dyDescent="0.25">
      <c r="A17" s="117"/>
      <c r="B17" s="131"/>
      <c r="C17" s="10" t="s">
        <v>21</v>
      </c>
      <c r="D17" s="180"/>
      <c r="E17" s="115"/>
      <c r="F17" s="115"/>
      <c r="G17" s="115"/>
      <c r="H17" s="67">
        <v>58.1</v>
      </c>
      <c r="I17" s="12">
        <v>22.73</v>
      </c>
      <c r="J17" s="67" t="s">
        <v>20</v>
      </c>
      <c r="K17" s="68"/>
      <c r="L17" s="35"/>
      <c r="M17" s="35"/>
      <c r="N17" s="35"/>
      <c r="O17" s="36"/>
      <c r="P17" s="36"/>
      <c r="Q17" s="36"/>
      <c r="R17" s="36"/>
      <c r="S17" s="36"/>
      <c r="T17" s="36"/>
      <c r="U17" s="36"/>
      <c r="V17" s="36"/>
      <c r="W17" s="36"/>
      <c r="X17" s="36"/>
      <c r="Y17" s="36"/>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14" customFormat="1" ht="22.5" x14ac:dyDescent="0.25">
      <c r="A18" s="116">
        <v>41976</v>
      </c>
      <c r="B18" s="129" t="s">
        <v>35</v>
      </c>
      <c r="C18" s="10" t="s">
        <v>15</v>
      </c>
      <c r="D18" s="178" t="s">
        <v>36</v>
      </c>
      <c r="E18" s="113" t="s">
        <v>17</v>
      </c>
      <c r="F18" s="113" t="s">
        <v>38</v>
      </c>
      <c r="G18" s="113" t="s">
        <v>446</v>
      </c>
      <c r="H18" s="67">
        <v>12.42</v>
      </c>
      <c r="I18" s="12">
        <v>9.17</v>
      </c>
      <c r="J18" s="67">
        <v>10.82</v>
      </c>
      <c r="K18" s="68"/>
      <c r="L18" s="35"/>
      <c r="M18" s="35"/>
      <c r="N18" s="35"/>
      <c r="O18" s="36"/>
      <c r="P18" s="36"/>
      <c r="Q18" s="36"/>
      <c r="R18" s="36"/>
      <c r="S18" s="36"/>
      <c r="T18" s="36"/>
      <c r="U18" s="36"/>
      <c r="V18" s="36"/>
      <c r="W18" s="36"/>
      <c r="X18" s="36"/>
      <c r="Y18" s="36"/>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14" customFormat="1" ht="22.5" x14ac:dyDescent="0.25">
      <c r="A19" s="117"/>
      <c r="B19" s="131"/>
      <c r="C19" s="10" t="s">
        <v>21</v>
      </c>
      <c r="D19" s="180"/>
      <c r="E19" s="115"/>
      <c r="F19" s="115"/>
      <c r="G19" s="115"/>
      <c r="H19" s="67">
        <v>13.69</v>
      </c>
      <c r="I19" s="12">
        <v>10.19</v>
      </c>
      <c r="J19" s="67">
        <v>12.02</v>
      </c>
      <c r="K19" s="68"/>
      <c r="L19" s="35"/>
      <c r="M19" s="35"/>
      <c r="N19" s="35"/>
      <c r="O19" s="36"/>
      <c r="P19" s="36"/>
      <c r="Q19" s="36"/>
      <c r="R19" s="36"/>
      <c r="S19" s="36"/>
      <c r="T19" s="36"/>
      <c r="U19" s="36"/>
      <c r="V19" s="36"/>
      <c r="W19" s="36"/>
      <c r="X19" s="36"/>
      <c r="Y19" s="36"/>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s="14" customFormat="1" ht="70.5" customHeight="1" x14ac:dyDescent="0.25">
      <c r="A20" s="116">
        <v>42051</v>
      </c>
      <c r="B20" s="129" t="s">
        <v>39</v>
      </c>
      <c r="C20" s="108" t="s">
        <v>602</v>
      </c>
      <c r="D20" s="178" t="s">
        <v>41</v>
      </c>
      <c r="E20" s="113" t="s">
        <v>37</v>
      </c>
      <c r="F20" s="113" t="s">
        <v>604</v>
      </c>
      <c r="G20" s="113" t="s">
        <v>446</v>
      </c>
      <c r="H20" s="67">
        <v>52.64</v>
      </c>
      <c r="I20" s="12">
        <v>14.33</v>
      </c>
      <c r="J20" s="69">
        <v>16.91</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row>
    <row r="21" spans="1:83" s="14" customFormat="1" ht="22.5" x14ac:dyDescent="0.25">
      <c r="A21" s="117"/>
      <c r="B21" s="131"/>
      <c r="C21" s="10" t="s">
        <v>21</v>
      </c>
      <c r="D21" s="180"/>
      <c r="E21" s="115"/>
      <c r="F21" s="115"/>
      <c r="G21" s="115"/>
      <c r="H21" s="67">
        <v>52.64</v>
      </c>
      <c r="I21" s="12">
        <v>15.92</v>
      </c>
      <c r="J21" s="69">
        <v>18.79</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row>
    <row r="22" spans="1:83" ht="22.5" x14ac:dyDescent="0.25">
      <c r="A22" s="116">
        <v>41992</v>
      </c>
      <c r="B22" s="116" t="s">
        <v>42</v>
      </c>
      <c r="C22" s="10" t="s">
        <v>15</v>
      </c>
      <c r="D22" s="178" t="s">
        <v>575</v>
      </c>
      <c r="E22" s="113" t="s">
        <v>448</v>
      </c>
      <c r="F22" s="113" t="s">
        <v>576</v>
      </c>
      <c r="G22" s="113" t="s">
        <v>446</v>
      </c>
      <c r="H22" s="67">
        <v>22.69</v>
      </c>
      <c r="I22" s="12">
        <v>14.7</v>
      </c>
      <c r="J22" s="67">
        <v>17.350000000000001</v>
      </c>
    </row>
    <row r="23" spans="1:83" ht="22.5" x14ac:dyDescent="0.25">
      <c r="A23" s="117"/>
      <c r="B23" s="117"/>
      <c r="C23" s="10" t="s">
        <v>21</v>
      </c>
      <c r="D23" s="180"/>
      <c r="E23" s="115"/>
      <c r="F23" s="115"/>
      <c r="G23" s="115"/>
      <c r="H23" s="67">
        <v>26.26</v>
      </c>
      <c r="I23" s="12">
        <v>16.329999999999998</v>
      </c>
      <c r="J23" s="67">
        <v>19.27</v>
      </c>
    </row>
    <row r="24" spans="1:83" ht="22.5" x14ac:dyDescent="0.25">
      <c r="A24" s="116">
        <v>41992</v>
      </c>
      <c r="B24" s="116" t="s">
        <v>61</v>
      </c>
      <c r="C24" s="10" t="s">
        <v>15</v>
      </c>
      <c r="D24" s="178" t="s">
        <v>449</v>
      </c>
      <c r="E24" s="113" t="s">
        <v>46</v>
      </c>
      <c r="F24" s="113" t="s">
        <v>60</v>
      </c>
      <c r="G24" s="113" t="s">
        <v>446</v>
      </c>
      <c r="H24" s="67">
        <v>16.13</v>
      </c>
      <c r="I24" s="12">
        <v>11.76</v>
      </c>
      <c r="J24" s="67">
        <v>13.88</v>
      </c>
    </row>
    <row r="25" spans="1:83" ht="22.5" x14ac:dyDescent="0.25">
      <c r="A25" s="117"/>
      <c r="B25" s="117"/>
      <c r="C25" s="10" t="s">
        <v>21</v>
      </c>
      <c r="D25" s="180"/>
      <c r="E25" s="115"/>
      <c r="F25" s="115"/>
      <c r="G25" s="115"/>
      <c r="H25" s="67">
        <v>17.78</v>
      </c>
      <c r="I25" s="12">
        <v>13.07</v>
      </c>
      <c r="J25" s="67">
        <v>15.42</v>
      </c>
    </row>
    <row r="26" spans="1:83" ht="54.75" customHeight="1" x14ac:dyDescent="0.25">
      <c r="A26" s="101">
        <v>41963</v>
      </c>
      <c r="B26" s="101" t="str">
        <f>ХВС!B28</f>
        <v>183-п (в ред.приказа №396-п от 18.12.2014)</v>
      </c>
      <c r="C26" s="10" t="s">
        <v>591</v>
      </c>
      <c r="D26" s="105" t="s">
        <v>450</v>
      </c>
      <c r="E26" s="99" t="s">
        <v>46</v>
      </c>
      <c r="F26" s="99" t="s">
        <v>47</v>
      </c>
      <c r="G26" s="99" t="s">
        <v>446</v>
      </c>
      <c r="H26" s="67">
        <v>14.89</v>
      </c>
      <c r="I26" s="12">
        <v>14.89</v>
      </c>
      <c r="J26" s="67" t="s">
        <v>48</v>
      </c>
    </row>
    <row r="27" spans="1:83" ht="22.5" customHeight="1" x14ac:dyDescent="0.25">
      <c r="A27" s="116">
        <v>42124</v>
      </c>
      <c r="B27" s="116" t="s">
        <v>572</v>
      </c>
      <c r="C27" s="10" t="s">
        <v>573</v>
      </c>
      <c r="D27" s="178" t="s">
        <v>574</v>
      </c>
      <c r="E27" s="113" t="s">
        <v>46</v>
      </c>
      <c r="F27" s="113" t="s">
        <v>47</v>
      </c>
      <c r="G27" s="120" t="s">
        <v>446</v>
      </c>
      <c r="H27" s="67">
        <v>22.18</v>
      </c>
      <c r="I27" s="12">
        <v>14.89</v>
      </c>
      <c r="J27" s="67" t="s">
        <v>48</v>
      </c>
      <c r="K27"/>
      <c r="L27"/>
      <c r="M27"/>
      <c r="N27"/>
      <c r="O27" s="2"/>
      <c r="P27" s="2"/>
      <c r="Q27" s="2"/>
      <c r="R27" s="2"/>
      <c r="S27" s="2"/>
      <c r="T27" s="2"/>
      <c r="U27" s="2"/>
      <c r="V27" s="2"/>
      <c r="W27" s="2"/>
      <c r="X27" s="2"/>
      <c r="Y27" s="2"/>
      <c r="CE27"/>
    </row>
    <row r="28" spans="1:83" ht="22.5" x14ac:dyDescent="0.25">
      <c r="A28" s="121"/>
      <c r="B28" s="121"/>
      <c r="C28" s="10" t="s">
        <v>21</v>
      </c>
      <c r="D28" s="180"/>
      <c r="E28" s="114"/>
      <c r="F28" s="114"/>
      <c r="G28" s="120"/>
      <c r="H28" s="67">
        <v>22.18</v>
      </c>
      <c r="I28" s="12">
        <v>16.38</v>
      </c>
      <c r="J28" s="67" t="s">
        <v>48</v>
      </c>
      <c r="K28"/>
      <c r="L28"/>
      <c r="M28"/>
      <c r="N28"/>
      <c r="O28" s="2"/>
      <c r="P28" s="2"/>
      <c r="Q28" s="2"/>
      <c r="R28" s="2"/>
      <c r="S28" s="2"/>
      <c r="T28" s="2"/>
      <c r="U28" s="2"/>
      <c r="V28" s="2"/>
      <c r="W28" s="2"/>
      <c r="X28" s="2"/>
      <c r="Y28" s="2"/>
      <c r="CE28"/>
    </row>
    <row r="29" spans="1:83" ht="36.75" customHeight="1" x14ac:dyDescent="0.25">
      <c r="A29" s="116">
        <v>41970</v>
      </c>
      <c r="B29" s="142" t="s">
        <v>588</v>
      </c>
      <c r="C29" s="104" t="s">
        <v>589</v>
      </c>
      <c r="D29" s="178" t="s">
        <v>49</v>
      </c>
      <c r="E29" s="113" t="s">
        <v>46</v>
      </c>
      <c r="F29" s="99" t="s">
        <v>594</v>
      </c>
      <c r="G29" s="99" t="s">
        <v>446</v>
      </c>
      <c r="H29" s="67">
        <v>17.39</v>
      </c>
      <c r="I29" s="12">
        <v>14.49</v>
      </c>
      <c r="J29" s="67">
        <v>17.100000000000001</v>
      </c>
      <c r="K29"/>
      <c r="L29"/>
      <c r="M29"/>
      <c r="N29"/>
      <c r="O29" s="2"/>
      <c r="P29" s="2"/>
      <c r="Q29" s="2"/>
      <c r="R29" s="2"/>
      <c r="S29" s="2"/>
      <c r="T29" s="2"/>
      <c r="U29" s="2"/>
      <c r="V29" s="2"/>
      <c r="W29" s="2"/>
      <c r="X29" s="2"/>
      <c r="Y29" s="2"/>
      <c r="CE29"/>
    </row>
    <row r="30" spans="1:83" ht="19.5" customHeight="1" x14ac:dyDescent="0.25">
      <c r="A30" s="121"/>
      <c r="B30" s="143"/>
      <c r="C30" s="104" t="str">
        <f>C29</f>
        <v>01.01.2015-04.03.2015</v>
      </c>
      <c r="D30" s="179"/>
      <c r="E30" s="114"/>
      <c r="F30" s="99" t="s">
        <v>595</v>
      </c>
      <c r="G30" s="99" t="s">
        <v>446</v>
      </c>
      <c r="H30" s="67">
        <v>17.39</v>
      </c>
      <c r="I30" s="12">
        <v>14.49</v>
      </c>
      <c r="J30" s="67">
        <v>17.100000000000001</v>
      </c>
      <c r="K30"/>
      <c r="L30"/>
      <c r="M30"/>
      <c r="N30"/>
      <c r="O30" s="2"/>
      <c r="P30" s="2"/>
      <c r="Q30" s="2"/>
      <c r="R30" s="2"/>
      <c r="S30" s="2"/>
      <c r="T30" s="2"/>
      <c r="U30" s="2"/>
      <c r="V30" s="2"/>
      <c r="W30" s="2"/>
      <c r="X30" s="2"/>
      <c r="Y30" s="2"/>
      <c r="CE30"/>
    </row>
    <row r="31" spans="1:83" ht="22.5" x14ac:dyDescent="0.25">
      <c r="A31" s="121"/>
      <c r="B31" s="143"/>
      <c r="C31" s="104" t="str">
        <f>C29</f>
        <v>01.01.2015-04.03.2015</v>
      </c>
      <c r="D31" s="179"/>
      <c r="E31" s="114"/>
      <c r="F31" s="103" t="s">
        <v>593</v>
      </c>
      <c r="G31" s="103" t="s">
        <v>446</v>
      </c>
      <c r="H31" s="67">
        <v>17.39</v>
      </c>
      <c r="I31" s="12">
        <v>17.260000000000002</v>
      </c>
      <c r="J31" s="67">
        <v>20.37</v>
      </c>
      <c r="K31"/>
      <c r="L31"/>
      <c r="M31"/>
      <c r="N31"/>
      <c r="O31" s="2"/>
      <c r="P31" s="2"/>
      <c r="Q31" s="2"/>
      <c r="R31" s="2"/>
      <c r="S31" s="2"/>
      <c r="T31" s="2"/>
      <c r="U31" s="2"/>
      <c r="V31" s="2"/>
      <c r="W31" s="2"/>
      <c r="X31" s="2"/>
      <c r="Y31" s="2"/>
      <c r="CE31"/>
    </row>
    <row r="32" spans="1:83" ht="22.5" customHeight="1" x14ac:dyDescent="0.25">
      <c r="A32" s="121"/>
      <c r="B32" s="143"/>
      <c r="C32" s="104" t="str">
        <f>C29</f>
        <v>01.01.2015-04.03.2015</v>
      </c>
      <c r="D32" s="179"/>
      <c r="E32" s="114"/>
      <c r="F32" s="100" t="s">
        <v>565</v>
      </c>
      <c r="G32" s="100" t="s">
        <v>446</v>
      </c>
      <c r="H32" s="67">
        <v>17.39</v>
      </c>
      <c r="I32" s="12">
        <v>16.7</v>
      </c>
      <c r="J32" s="67">
        <v>19.71</v>
      </c>
      <c r="K32"/>
      <c r="L32"/>
      <c r="M32"/>
      <c r="N32"/>
      <c r="O32" s="2"/>
      <c r="P32" s="2"/>
      <c r="Q32" s="2"/>
      <c r="R32" s="2"/>
      <c r="S32" s="2"/>
      <c r="T32" s="2"/>
      <c r="U32" s="2"/>
      <c r="V32" s="2"/>
      <c r="W32" s="2"/>
      <c r="X32" s="2"/>
      <c r="Y32" s="2"/>
      <c r="CE32"/>
    </row>
    <row r="33" spans="1:83" ht="22.5" customHeight="1" x14ac:dyDescent="0.25">
      <c r="A33" s="121"/>
      <c r="B33" s="143"/>
      <c r="C33" s="104" t="str">
        <f>C29</f>
        <v>01.01.2015-04.03.2015</v>
      </c>
      <c r="D33" s="179"/>
      <c r="E33" s="114"/>
      <c r="F33" s="100" t="s">
        <v>566</v>
      </c>
      <c r="G33" s="100" t="s">
        <v>446</v>
      </c>
      <c r="H33" s="67">
        <v>17.39</v>
      </c>
      <c r="I33" s="12">
        <v>16.7</v>
      </c>
      <c r="J33" s="67">
        <v>19.71</v>
      </c>
      <c r="K33"/>
      <c r="L33"/>
      <c r="M33"/>
      <c r="N33"/>
      <c r="O33" s="2"/>
      <c r="P33" s="2"/>
      <c r="Q33" s="2"/>
      <c r="R33" s="2"/>
      <c r="S33" s="2"/>
      <c r="T33" s="2"/>
      <c r="U33" s="2"/>
      <c r="V33" s="2"/>
      <c r="W33" s="2"/>
      <c r="X33" s="2"/>
      <c r="Y33" s="2"/>
      <c r="CE33"/>
    </row>
    <row r="34" spans="1:83" ht="22.5" x14ac:dyDescent="0.25">
      <c r="A34" s="121"/>
      <c r="B34" s="143"/>
      <c r="C34" s="104" t="str">
        <f>C33</f>
        <v>01.01.2015-04.03.2015</v>
      </c>
      <c r="D34" s="179"/>
      <c r="E34" s="114"/>
      <c r="F34" s="100" t="s">
        <v>596</v>
      </c>
      <c r="G34" s="100" t="s">
        <v>446</v>
      </c>
      <c r="H34" s="67">
        <v>17.39</v>
      </c>
      <c r="I34" s="12">
        <v>16.59</v>
      </c>
      <c r="J34" s="67">
        <v>19.579999999999998</v>
      </c>
      <c r="K34"/>
      <c r="L34"/>
      <c r="M34"/>
      <c r="N34"/>
      <c r="O34" s="2"/>
      <c r="P34" s="2"/>
      <c r="Q34" s="2"/>
      <c r="R34" s="2"/>
      <c r="S34" s="2"/>
      <c r="T34" s="2"/>
      <c r="U34" s="2"/>
      <c r="V34" s="2"/>
      <c r="W34" s="2"/>
      <c r="X34" s="2"/>
      <c r="Y34" s="2"/>
      <c r="CE34"/>
    </row>
    <row r="35" spans="1:83" ht="22.5" x14ac:dyDescent="0.25">
      <c r="A35" s="121"/>
      <c r="B35" s="143"/>
      <c r="C35" s="104" t="str">
        <f>C34</f>
        <v>01.01.2015-04.03.2015</v>
      </c>
      <c r="D35" s="179"/>
      <c r="E35" s="114"/>
      <c r="F35" s="100" t="s">
        <v>597</v>
      </c>
      <c r="G35" s="100" t="s">
        <v>446</v>
      </c>
      <c r="H35" s="67">
        <v>17.39</v>
      </c>
      <c r="I35" s="12">
        <v>14.49</v>
      </c>
      <c r="J35" s="67">
        <v>17.100000000000001</v>
      </c>
      <c r="K35"/>
      <c r="L35"/>
      <c r="M35"/>
      <c r="N35"/>
      <c r="O35" s="2"/>
      <c r="P35" s="2"/>
      <c r="Q35" s="2"/>
      <c r="R35" s="2"/>
      <c r="S35" s="2"/>
      <c r="T35" s="2"/>
      <c r="U35" s="2"/>
      <c r="V35" s="2"/>
      <c r="W35" s="2"/>
      <c r="X35" s="2"/>
      <c r="Y35" s="2"/>
      <c r="CE35"/>
    </row>
    <row r="36" spans="1:83" ht="22.5" x14ac:dyDescent="0.25">
      <c r="A36" s="121"/>
      <c r="B36" s="143"/>
      <c r="C36" s="104" t="str">
        <f>C35</f>
        <v>01.01.2015-04.03.2015</v>
      </c>
      <c r="D36" s="179"/>
      <c r="E36" s="114"/>
      <c r="F36" s="100" t="s">
        <v>564</v>
      </c>
      <c r="G36" s="100" t="s">
        <v>446</v>
      </c>
      <c r="H36" s="67">
        <v>17.39</v>
      </c>
      <c r="I36" s="12">
        <v>17.39</v>
      </c>
      <c r="J36" s="67">
        <v>20.52</v>
      </c>
      <c r="K36"/>
      <c r="L36"/>
      <c r="M36"/>
      <c r="N36"/>
      <c r="O36" s="2"/>
      <c r="P36" s="2"/>
      <c r="Q36" s="2"/>
      <c r="R36" s="2"/>
      <c r="S36" s="2"/>
      <c r="T36" s="2"/>
      <c r="U36" s="2"/>
      <c r="V36" s="2"/>
      <c r="W36" s="2"/>
      <c r="X36" s="2"/>
      <c r="Y36" s="2"/>
      <c r="CE36"/>
    </row>
    <row r="37" spans="1:83" ht="22.5" x14ac:dyDescent="0.25">
      <c r="A37" s="121"/>
      <c r="B37" s="143"/>
      <c r="C37" s="104" t="str">
        <f>C36</f>
        <v>01.01.2015-04.03.2015</v>
      </c>
      <c r="D37" s="179"/>
      <c r="E37" s="114"/>
      <c r="F37" s="100" t="s">
        <v>570</v>
      </c>
      <c r="G37" s="100" t="s">
        <v>446</v>
      </c>
      <c r="H37" s="67">
        <v>17.39</v>
      </c>
      <c r="I37" s="12">
        <v>14.65</v>
      </c>
      <c r="J37" s="67">
        <v>17.29</v>
      </c>
      <c r="K37"/>
      <c r="L37"/>
      <c r="M37"/>
      <c r="N37"/>
      <c r="O37" s="2"/>
      <c r="P37" s="2"/>
      <c r="Q37" s="2"/>
      <c r="R37" s="2"/>
      <c r="S37" s="2"/>
      <c r="T37" s="2"/>
      <c r="U37" s="2"/>
      <c r="V37" s="2"/>
      <c r="W37" s="2"/>
      <c r="X37" s="2"/>
      <c r="Y37" s="2"/>
      <c r="CE37"/>
    </row>
    <row r="38" spans="1:83" ht="22.5" x14ac:dyDescent="0.25">
      <c r="A38" s="121"/>
      <c r="B38" s="143"/>
      <c r="C38" s="104" t="str">
        <f>C33</f>
        <v>01.01.2015-04.03.2015</v>
      </c>
      <c r="D38" s="179"/>
      <c r="E38" s="114"/>
      <c r="F38" s="100" t="s">
        <v>569</v>
      </c>
      <c r="G38" s="100" t="s">
        <v>446</v>
      </c>
      <c r="H38" s="67">
        <v>17.39</v>
      </c>
      <c r="I38" s="12">
        <v>17.39</v>
      </c>
      <c r="J38" s="67">
        <v>20.52</v>
      </c>
      <c r="K38"/>
      <c r="L38"/>
      <c r="M38"/>
      <c r="N38"/>
      <c r="O38" s="2"/>
      <c r="P38" s="2"/>
      <c r="Q38" s="2"/>
      <c r="R38" s="2"/>
      <c r="S38" s="2"/>
      <c r="T38" s="2"/>
      <c r="U38" s="2"/>
      <c r="V38" s="2"/>
      <c r="W38" s="2"/>
      <c r="X38" s="2"/>
      <c r="Y38" s="2"/>
      <c r="CE38"/>
    </row>
    <row r="39" spans="1:83" ht="22.5" x14ac:dyDescent="0.25">
      <c r="A39" s="117"/>
      <c r="B39" s="144"/>
      <c r="C39" s="104" t="str">
        <f>C29</f>
        <v>01.01.2015-04.03.2015</v>
      </c>
      <c r="D39" s="180"/>
      <c r="E39" s="115"/>
      <c r="F39" s="100" t="s">
        <v>599</v>
      </c>
      <c r="G39" s="100" t="s">
        <v>446</v>
      </c>
      <c r="H39" s="67">
        <v>17.39</v>
      </c>
      <c r="I39" s="12">
        <v>16.59</v>
      </c>
      <c r="J39" s="67">
        <v>19.579999999999998</v>
      </c>
      <c r="K39"/>
      <c r="L39"/>
      <c r="M39"/>
      <c r="N39"/>
      <c r="O39" s="2"/>
      <c r="P39" s="2"/>
      <c r="Q39" s="2"/>
      <c r="R39" s="2"/>
      <c r="S39" s="2"/>
      <c r="T39" s="2"/>
      <c r="U39" s="2"/>
      <c r="V39" s="2"/>
      <c r="W39" s="2"/>
      <c r="X39" s="2"/>
      <c r="Y39" s="2"/>
      <c r="CE39"/>
    </row>
    <row r="40" spans="1:83" ht="22.5" customHeight="1" x14ac:dyDescent="0.25">
      <c r="A40" s="116">
        <v>41970</v>
      </c>
      <c r="B40" s="142" t="s">
        <v>592</v>
      </c>
      <c r="C40" s="10" t="s">
        <v>589</v>
      </c>
      <c r="D40" s="178" t="s">
        <v>49</v>
      </c>
      <c r="E40" s="113" t="s">
        <v>46</v>
      </c>
      <c r="F40" s="99" t="s">
        <v>451</v>
      </c>
      <c r="G40" s="99" t="s">
        <v>446</v>
      </c>
      <c r="H40" s="67">
        <v>17.39</v>
      </c>
      <c r="I40" s="12">
        <v>14.49</v>
      </c>
      <c r="J40" s="67">
        <v>17.100000000000001</v>
      </c>
    </row>
    <row r="41" spans="1:83" ht="22.5" customHeight="1" x14ac:dyDescent="0.25">
      <c r="A41" s="121"/>
      <c r="B41" s="143"/>
      <c r="C41" s="10" t="str">
        <f>C40</f>
        <v>01.01.2015-04.03.2015</v>
      </c>
      <c r="D41" s="179"/>
      <c r="E41" s="114"/>
      <c r="F41" s="99" t="s">
        <v>452</v>
      </c>
      <c r="G41" s="99" t="s">
        <v>446</v>
      </c>
      <c r="H41" s="67">
        <v>17.39</v>
      </c>
      <c r="I41" s="12">
        <v>16.7</v>
      </c>
      <c r="J41" s="67">
        <v>19.71</v>
      </c>
    </row>
    <row r="42" spans="1:83" ht="22.5" x14ac:dyDescent="0.25">
      <c r="A42" s="121"/>
      <c r="B42" s="143"/>
      <c r="C42" s="10" t="str">
        <f>C40</f>
        <v>01.01.2015-04.03.2015</v>
      </c>
      <c r="D42" s="179"/>
      <c r="E42" s="114"/>
      <c r="F42" s="99" t="s">
        <v>453</v>
      </c>
      <c r="G42" s="99" t="s">
        <v>446</v>
      </c>
      <c r="H42" s="67">
        <v>17.39</v>
      </c>
      <c r="I42" s="12">
        <v>17.260000000000002</v>
      </c>
      <c r="J42" s="67">
        <v>20.37</v>
      </c>
    </row>
    <row r="43" spans="1:83" ht="22.5" x14ac:dyDescent="0.25">
      <c r="A43" s="121"/>
      <c r="B43" s="143"/>
      <c r="C43" s="10" t="str">
        <f>C40</f>
        <v>01.01.2015-04.03.2015</v>
      </c>
      <c r="D43" s="179"/>
      <c r="E43" s="114"/>
      <c r="F43" s="99" t="s">
        <v>454</v>
      </c>
      <c r="G43" s="99" t="s">
        <v>446</v>
      </c>
      <c r="H43" s="67">
        <v>17.39</v>
      </c>
      <c r="I43" s="12">
        <v>17.39</v>
      </c>
      <c r="J43" s="67">
        <v>20.52</v>
      </c>
    </row>
    <row r="44" spans="1:83" ht="22.5" x14ac:dyDescent="0.25">
      <c r="A44" s="121"/>
      <c r="B44" s="143"/>
      <c r="C44" s="10" t="str">
        <f>C40</f>
        <v>01.01.2015-04.03.2015</v>
      </c>
      <c r="D44" s="179"/>
      <c r="E44" s="114"/>
      <c r="F44" s="99" t="s">
        <v>50</v>
      </c>
      <c r="G44" s="99" t="s">
        <v>446</v>
      </c>
      <c r="H44" s="67">
        <v>17.39</v>
      </c>
      <c r="I44" s="12">
        <v>16.59</v>
      </c>
      <c r="J44" s="67">
        <v>19.579999999999998</v>
      </c>
    </row>
    <row r="45" spans="1:83" ht="22.5" x14ac:dyDescent="0.25">
      <c r="A45" s="121"/>
      <c r="B45" s="143"/>
      <c r="C45" s="10" t="str">
        <f>C40</f>
        <v>01.01.2015-04.03.2015</v>
      </c>
      <c r="D45" s="179"/>
      <c r="E45" s="114"/>
      <c r="F45" s="99" t="s">
        <v>455</v>
      </c>
      <c r="G45" s="99" t="s">
        <v>446</v>
      </c>
      <c r="H45" s="67">
        <v>17.39</v>
      </c>
      <c r="I45" s="12">
        <v>14.65</v>
      </c>
      <c r="J45" s="67">
        <v>17.29</v>
      </c>
    </row>
    <row r="46" spans="1:83" ht="22.5" x14ac:dyDescent="0.25">
      <c r="A46" s="116">
        <v>41963</v>
      </c>
      <c r="B46" s="116" t="s">
        <v>51</v>
      </c>
      <c r="C46" s="10" t="s">
        <v>15</v>
      </c>
      <c r="D46" s="178" t="s">
        <v>456</v>
      </c>
      <c r="E46" s="120" t="s">
        <v>46</v>
      </c>
      <c r="F46" s="113" t="s">
        <v>55</v>
      </c>
      <c r="G46" s="113" t="s">
        <v>446</v>
      </c>
      <c r="H46" s="67">
        <v>29.06</v>
      </c>
      <c r="I46" s="12">
        <v>22.43</v>
      </c>
      <c r="J46" s="67" t="s">
        <v>48</v>
      </c>
    </row>
    <row r="47" spans="1:83" ht="22.5" x14ac:dyDescent="0.25">
      <c r="A47" s="117"/>
      <c r="B47" s="117"/>
      <c r="C47" s="10" t="s">
        <v>21</v>
      </c>
      <c r="D47" s="180"/>
      <c r="E47" s="120"/>
      <c r="F47" s="115"/>
      <c r="G47" s="115"/>
      <c r="H47" s="67">
        <v>32.04</v>
      </c>
      <c r="I47" s="12">
        <v>24.92</v>
      </c>
      <c r="J47" s="67" t="s">
        <v>48</v>
      </c>
    </row>
    <row r="48" spans="1:83" ht="22.5" x14ac:dyDescent="0.25">
      <c r="A48" s="116">
        <v>41992</v>
      </c>
      <c r="B48" s="116" t="s">
        <v>58</v>
      </c>
      <c r="C48" s="10" t="s">
        <v>15</v>
      </c>
      <c r="D48" s="178" t="s">
        <v>59</v>
      </c>
      <c r="E48" s="113" t="s">
        <v>46</v>
      </c>
      <c r="F48" s="113" t="s">
        <v>60</v>
      </c>
      <c r="G48" s="113" t="s">
        <v>445</v>
      </c>
      <c r="H48" s="67">
        <v>4.05</v>
      </c>
      <c r="I48" s="12" t="s">
        <v>48</v>
      </c>
      <c r="J48" s="67" t="s">
        <v>48</v>
      </c>
    </row>
    <row r="49" spans="1:83" ht="22.5" x14ac:dyDescent="0.25">
      <c r="A49" s="117"/>
      <c r="B49" s="117"/>
      <c r="C49" s="10" t="s">
        <v>21</v>
      </c>
      <c r="D49" s="180"/>
      <c r="E49" s="115"/>
      <c r="F49" s="115"/>
      <c r="G49" s="115"/>
      <c r="H49" s="67">
        <v>4.3499999999999996</v>
      </c>
      <c r="I49" s="12" t="s">
        <v>48</v>
      </c>
      <c r="J49" s="67" t="s">
        <v>48</v>
      </c>
    </row>
    <row r="50" spans="1:83" ht="33.75" customHeight="1" x14ac:dyDescent="0.25">
      <c r="A50" s="101">
        <v>41970</v>
      </c>
      <c r="B50" s="107" t="s">
        <v>590</v>
      </c>
      <c r="C50" s="10" t="s">
        <v>589</v>
      </c>
      <c r="D50" s="105" t="s">
        <v>458</v>
      </c>
      <c r="E50" s="99" t="s">
        <v>46</v>
      </c>
      <c r="F50" s="99" t="s">
        <v>63</v>
      </c>
      <c r="G50" s="99" t="s">
        <v>446</v>
      </c>
      <c r="H50" s="67">
        <v>15.88</v>
      </c>
      <c r="I50" s="12">
        <v>15.88</v>
      </c>
      <c r="J50" s="67" t="s">
        <v>48</v>
      </c>
    </row>
    <row r="51" spans="1:83" ht="27" customHeight="1" x14ac:dyDescent="0.25">
      <c r="A51" s="116">
        <v>42068</v>
      </c>
      <c r="B51" s="142" t="s">
        <v>560</v>
      </c>
      <c r="C51" s="10" t="s">
        <v>562</v>
      </c>
      <c r="D51" s="178" t="s">
        <v>559</v>
      </c>
      <c r="E51" s="113" t="s">
        <v>46</v>
      </c>
      <c r="F51" s="113" t="s">
        <v>561</v>
      </c>
      <c r="G51" s="113" t="s">
        <v>446</v>
      </c>
      <c r="H51" s="11">
        <v>34.18</v>
      </c>
      <c r="I51" s="12">
        <v>17.260000000000002</v>
      </c>
      <c r="J51" s="13">
        <v>20.37</v>
      </c>
      <c r="K51"/>
      <c r="L51"/>
      <c r="M51"/>
      <c r="N51"/>
      <c r="O51" s="2"/>
      <c r="P51" s="2"/>
      <c r="Q51" s="2"/>
      <c r="R51" s="2"/>
      <c r="S51" s="2"/>
      <c r="T51" s="2"/>
      <c r="U51" s="2"/>
      <c r="V51" s="2"/>
      <c r="W51" s="2"/>
      <c r="X51" s="2"/>
      <c r="Y51" s="2"/>
      <c r="CE51"/>
    </row>
    <row r="52" spans="1:83" ht="24.75" customHeight="1" x14ac:dyDescent="0.25">
      <c r="A52" s="121"/>
      <c r="B52" s="143"/>
      <c r="C52" s="10" t="s">
        <v>21</v>
      </c>
      <c r="D52" s="179"/>
      <c r="E52" s="114"/>
      <c r="F52" s="115"/>
      <c r="G52" s="115"/>
      <c r="H52" s="11">
        <v>37.67</v>
      </c>
      <c r="I52" s="12">
        <v>17.39</v>
      </c>
      <c r="J52" s="13">
        <v>20.52</v>
      </c>
      <c r="K52"/>
      <c r="L52"/>
      <c r="M52"/>
      <c r="N52"/>
      <c r="O52" s="2"/>
      <c r="P52" s="2"/>
      <c r="Q52" s="2"/>
      <c r="R52" s="2"/>
      <c r="S52" s="2"/>
      <c r="T52" s="2"/>
      <c r="U52" s="2"/>
      <c r="V52" s="2"/>
      <c r="W52" s="2"/>
      <c r="X52" s="2"/>
      <c r="Y52" s="2"/>
      <c r="CE52"/>
    </row>
    <row r="53" spans="1:83" ht="19.5" customHeight="1" x14ac:dyDescent="0.25">
      <c r="A53" s="121"/>
      <c r="B53" s="143"/>
      <c r="C53" s="10" t="str">
        <f>C51</f>
        <v>05.03.2015-30.06.2015</v>
      </c>
      <c r="D53" s="179"/>
      <c r="E53" s="114"/>
      <c r="F53" s="113" t="s">
        <v>564</v>
      </c>
      <c r="G53" s="113" t="s">
        <v>446</v>
      </c>
      <c r="H53" s="11">
        <v>34.18</v>
      </c>
      <c r="I53" s="12">
        <v>17.39</v>
      </c>
      <c r="J53" s="13">
        <v>20.52</v>
      </c>
      <c r="K53"/>
      <c r="L53"/>
      <c r="M53"/>
      <c r="N53"/>
      <c r="O53" s="2"/>
      <c r="P53" s="2"/>
      <c r="Q53" s="2"/>
      <c r="R53" s="2"/>
      <c r="S53" s="2"/>
      <c r="T53" s="2"/>
      <c r="U53" s="2"/>
      <c r="V53" s="2"/>
      <c r="W53" s="2"/>
      <c r="X53" s="2"/>
      <c r="Y53" s="2"/>
      <c r="CE53"/>
    </row>
    <row r="54" spans="1:83" ht="22.5" x14ac:dyDescent="0.25">
      <c r="A54" s="121"/>
      <c r="B54" s="143"/>
      <c r="C54" s="10" t="s">
        <v>21</v>
      </c>
      <c r="D54" s="179"/>
      <c r="E54" s="114"/>
      <c r="F54" s="115"/>
      <c r="G54" s="115"/>
      <c r="H54" s="11">
        <v>37.67</v>
      </c>
      <c r="I54" s="12">
        <v>17.39</v>
      </c>
      <c r="J54" s="13">
        <v>20.52</v>
      </c>
      <c r="K54"/>
      <c r="L54"/>
      <c r="M54"/>
      <c r="N54"/>
      <c r="O54" s="2"/>
      <c r="P54" s="2"/>
      <c r="Q54" s="2"/>
      <c r="R54" s="2"/>
      <c r="S54" s="2"/>
      <c r="T54" s="2"/>
      <c r="U54" s="2"/>
      <c r="V54" s="2"/>
      <c r="W54" s="2"/>
      <c r="X54" s="2"/>
      <c r="Y54" s="2"/>
      <c r="CE54"/>
    </row>
    <row r="55" spans="1:83" ht="22.5" x14ac:dyDescent="0.25">
      <c r="A55" s="121"/>
      <c r="B55" s="143"/>
      <c r="C55" s="10" t="str">
        <f>C53</f>
        <v>05.03.2015-30.06.2015</v>
      </c>
      <c r="D55" s="179"/>
      <c r="E55" s="114"/>
      <c r="F55" s="113" t="s">
        <v>563</v>
      </c>
      <c r="G55" s="113" t="s">
        <v>446</v>
      </c>
      <c r="H55" s="11">
        <v>34.18</v>
      </c>
      <c r="I55" s="12">
        <v>14.49</v>
      </c>
      <c r="J55" s="13">
        <v>17.100000000000001</v>
      </c>
      <c r="K55"/>
      <c r="L55"/>
      <c r="M55"/>
      <c r="N55"/>
      <c r="O55" s="2"/>
      <c r="P55" s="2"/>
      <c r="Q55" s="2"/>
      <c r="R55" s="2"/>
      <c r="S55" s="2"/>
      <c r="T55" s="2"/>
      <c r="U55" s="2"/>
      <c r="V55" s="2"/>
      <c r="W55" s="2"/>
      <c r="X55" s="2"/>
      <c r="Y55" s="2"/>
      <c r="CE55"/>
    </row>
    <row r="56" spans="1:83" ht="22.5" x14ac:dyDescent="0.25">
      <c r="A56" s="121"/>
      <c r="B56" s="143"/>
      <c r="C56" s="10" t="s">
        <v>21</v>
      </c>
      <c r="D56" s="179"/>
      <c r="E56" s="114"/>
      <c r="F56" s="115"/>
      <c r="G56" s="115"/>
      <c r="H56" s="11">
        <v>37.67</v>
      </c>
      <c r="I56" s="12">
        <v>16.100000000000001</v>
      </c>
      <c r="J56" s="13">
        <v>19</v>
      </c>
      <c r="K56"/>
      <c r="L56"/>
      <c r="M56"/>
      <c r="N56"/>
      <c r="O56" s="2"/>
      <c r="P56" s="2"/>
      <c r="Q56" s="2"/>
      <c r="R56" s="2"/>
      <c r="S56" s="2"/>
      <c r="T56" s="2"/>
      <c r="U56" s="2"/>
      <c r="V56" s="2"/>
      <c r="W56" s="2"/>
      <c r="X56" s="2"/>
      <c r="Y56" s="2"/>
      <c r="CE56"/>
    </row>
    <row r="57" spans="1:83" ht="22.5" x14ac:dyDescent="0.25">
      <c r="A57" s="121"/>
      <c r="B57" s="143"/>
      <c r="C57" s="10" t="str">
        <f>C53</f>
        <v>05.03.2015-30.06.2015</v>
      </c>
      <c r="D57" s="179"/>
      <c r="E57" s="114"/>
      <c r="F57" s="113" t="s">
        <v>565</v>
      </c>
      <c r="G57" s="113" t="s">
        <v>446</v>
      </c>
      <c r="H57" s="11">
        <v>34.18</v>
      </c>
      <c r="I57" s="12">
        <v>16.7</v>
      </c>
      <c r="J57" s="13">
        <v>19.71</v>
      </c>
      <c r="K57"/>
      <c r="L57"/>
      <c r="M57"/>
      <c r="N57"/>
      <c r="O57" s="2"/>
      <c r="P57" s="2"/>
      <c r="Q57" s="2"/>
      <c r="R57" s="2"/>
      <c r="S57" s="2"/>
      <c r="T57" s="2"/>
      <c r="U57" s="2"/>
      <c r="V57" s="2"/>
      <c r="W57" s="2"/>
      <c r="X57" s="2"/>
      <c r="Y57" s="2"/>
      <c r="CE57"/>
    </row>
    <row r="58" spans="1:83" ht="22.5" x14ac:dyDescent="0.25">
      <c r="A58" s="121"/>
      <c r="B58" s="143"/>
      <c r="C58" s="10" t="s">
        <v>21</v>
      </c>
      <c r="D58" s="179"/>
      <c r="E58" s="114"/>
      <c r="F58" s="115"/>
      <c r="G58" s="115"/>
      <c r="H58" s="11">
        <v>37.67</v>
      </c>
      <c r="I58" s="12">
        <v>17.39</v>
      </c>
      <c r="J58" s="13">
        <v>20.52</v>
      </c>
      <c r="K58"/>
      <c r="L58"/>
      <c r="M58"/>
      <c r="N58"/>
      <c r="O58" s="2"/>
      <c r="P58" s="2"/>
      <c r="Q58" s="2"/>
      <c r="R58" s="2"/>
      <c r="S58" s="2"/>
      <c r="T58" s="2"/>
      <c r="U58" s="2"/>
      <c r="V58" s="2"/>
      <c r="W58" s="2"/>
      <c r="X58" s="2"/>
      <c r="Y58" s="2"/>
      <c r="CE58"/>
    </row>
    <row r="59" spans="1:83" ht="21" customHeight="1" x14ac:dyDescent="0.25">
      <c r="A59" s="121"/>
      <c r="B59" s="143"/>
      <c r="C59" s="10" t="str">
        <f t="shared" ref="C59:C67" si="0">C57</f>
        <v>05.03.2015-30.06.2015</v>
      </c>
      <c r="D59" s="179"/>
      <c r="E59" s="114"/>
      <c r="F59" s="113" t="s">
        <v>566</v>
      </c>
      <c r="G59" s="113" t="s">
        <v>446</v>
      </c>
      <c r="H59" s="11">
        <v>34.18</v>
      </c>
      <c r="I59" s="12">
        <v>16.7</v>
      </c>
      <c r="J59" s="13">
        <v>19.71</v>
      </c>
      <c r="K59"/>
      <c r="L59"/>
      <c r="M59"/>
      <c r="N59"/>
      <c r="O59" s="2"/>
      <c r="P59" s="2"/>
      <c r="Q59" s="2"/>
      <c r="R59" s="2"/>
      <c r="S59" s="2"/>
      <c r="T59" s="2"/>
      <c r="U59" s="2"/>
      <c r="V59" s="2"/>
      <c r="W59" s="2"/>
      <c r="X59" s="2"/>
      <c r="Y59" s="2"/>
      <c r="CE59"/>
    </row>
    <row r="60" spans="1:83" ht="22.5" x14ac:dyDescent="0.25">
      <c r="A60" s="121"/>
      <c r="B60" s="143"/>
      <c r="C60" s="10" t="str">
        <f t="shared" si="0"/>
        <v>01.07.2015-31.12.2015</v>
      </c>
      <c r="D60" s="179"/>
      <c r="E60" s="114"/>
      <c r="F60" s="115"/>
      <c r="G60" s="115"/>
      <c r="H60" s="11">
        <v>37.67</v>
      </c>
      <c r="I60" s="12">
        <v>17.39</v>
      </c>
      <c r="J60" s="13">
        <v>20.52</v>
      </c>
      <c r="K60"/>
      <c r="L60"/>
      <c r="M60"/>
      <c r="N60"/>
      <c r="O60" s="2"/>
      <c r="P60" s="2"/>
      <c r="Q60" s="2"/>
      <c r="R60" s="2"/>
      <c r="S60" s="2"/>
      <c r="T60" s="2"/>
      <c r="U60" s="2"/>
      <c r="V60" s="2"/>
      <c r="W60" s="2"/>
      <c r="X60" s="2"/>
      <c r="Y60" s="2"/>
      <c r="CE60"/>
    </row>
    <row r="61" spans="1:83" ht="22.5" x14ac:dyDescent="0.25">
      <c r="A61" s="121"/>
      <c r="B61" s="143"/>
      <c r="C61" s="10" t="str">
        <f t="shared" si="0"/>
        <v>05.03.2015-30.06.2015</v>
      </c>
      <c r="D61" s="179"/>
      <c r="E61" s="114"/>
      <c r="F61" s="113" t="s">
        <v>567</v>
      </c>
      <c r="G61" s="113" t="s">
        <v>446</v>
      </c>
      <c r="H61" s="11">
        <v>34.18</v>
      </c>
      <c r="I61" s="12">
        <v>13.46</v>
      </c>
      <c r="J61" s="13">
        <v>15.88</v>
      </c>
      <c r="K61"/>
      <c r="L61"/>
      <c r="M61"/>
      <c r="N61"/>
      <c r="O61" s="2"/>
      <c r="P61" s="2"/>
      <c r="Q61" s="2"/>
      <c r="R61" s="2"/>
      <c r="S61" s="2"/>
      <c r="T61" s="2"/>
      <c r="U61" s="2"/>
      <c r="V61" s="2"/>
      <c r="W61" s="2"/>
      <c r="X61" s="2"/>
      <c r="Y61" s="2"/>
      <c r="CE61"/>
    </row>
    <row r="62" spans="1:83" ht="22.5" x14ac:dyDescent="0.25">
      <c r="A62" s="121"/>
      <c r="B62" s="143"/>
      <c r="C62" s="10" t="str">
        <f t="shared" si="0"/>
        <v>01.07.2015-31.12.2015</v>
      </c>
      <c r="D62" s="179"/>
      <c r="E62" s="114"/>
      <c r="F62" s="115"/>
      <c r="G62" s="115"/>
      <c r="H62" s="11">
        <v>37.67</v>
      </c>
      <c r="I62" s="12">
        <v>14.84</v>
      </c>
      <c r="J62" s="13">
        <v>17.510000000000002</v>
      </c>
      <c r="K62"/>
      <c r="L62"/>
      <c r="M62"/>
      <c r="N62"/>
      <c r="O62" s="2"/>
      <c r="P62" s="2"/>
      <c r="Q62" s="2"/>
      <c r="R62" s="2"/>
      <c r="S62" s="2"/>
      <c r="T62" s="2"/>
      <c r="U62" s="2"/>
      <c r="V62" s="2"/>
      <c r="W62" s="2"/>
      <c r="X62" s="2"/>
      <c r="Y62" s="2"/>
      <c r="CE62"/>
    </row>
    <row r="63" spans="1:83" ht="22.5" x14ac:dyDescent="0.25">
      <c r="A63" s="121"/>
      <c r="B63" s="143"/>
      <c r="C63" s="10" t="str">
        <f t="shared" si="0"/>
        <v>05.03.2015-30.06.2015</v>
      </c>
      <c r="D63" s="179"/>
      <c r="E63" s="114"/>
      <c r="F63" s="113" t="s">
        <v>568</v>
      </c>
      <c r="G63" s="113" t="s">
        <v>446</v>
      </c>
      <c r="H63" s="11">
        <v>34.18</v>
      </c>
      <c r="I63" s="12">
        <v>16.59</v>
      </c>
      <c r="J63" s="13">
        <v>19.579999999999998</v>
      </c>
      <c r="K63"/>
      <c r="L63"/>
      <c r="M63"/>
      <c r="N63"/>
      <c r="O63" s="2"/>
      <c r="P63" s="2"/>
      <c r="Q63" s="2"/>
      <c r="R63" s="2"/>
      <c r="S63" s="2"/>
      <c r="T63" s="2"/>
      <c r="U63" s="2"/>
      <c r="V63" s="2"/>
      <c r="W63" s="2"/>
      <c r="X63" s="2"/>
      <c r="Y63" s="2"/>
      <c r="CE63"/>
    </row>
    <row r="64" spans="1:83" ht="22.5" x14ac:dyDescent="0.25">
      <c r="A64" s="121"/>
      <c r="B64" s="143"/>
      <c r="C64" s="10" t="str">
        <f t="shared" si="0"/>
        <v>01.07.2015-31.12.2015</v>
      </c>
      <c r="D64" s="179"/>
      <c r="E64" s="114"/>
      <c r="F64" s="115"/>
      <c r="G64" s="115"/>
      <c r="H64" s="11">
        <v>37.67</v>
      </c>
      <c r="I64" s="12">
        <v>17.39</v>
      </c>
      <c r="J64" s="13">
        <v>20.52</v>
      </c>
      <c r="K64"/>
      <c r="L64"/>
      <c r="M64"/>
      <c r="N64"/>
      <c r="O64" s="2"/>
      <c r="P64" s="2"/>
      <c r="Q64" s="2"/>
      <c r="R64" s="2"/>
      <c r="S64" s="2"/>
      <c r="T64" s="2"/>
      <c r="U64" s="2"/>
      <c r="V64" s="2"/>
      <c r="W64" s="2"/>
      <c r="X64" s="2"/>
      <c r="Y64" s="2"/>
      <c r="CE64"/>
    </row>
    <row r="65" spans="1:83" ht="22.5" x14ac:dyDescent="0.25">
      <c r="A65" s="121"/>
      <c r="B65" s="143"/>
      <c r="C65" s="10" t="str">
        <f t="shared" si="0"/>
        <v>05.03.2015-30.06.2015</v>
      </c>
      <c r="D65" s="179"/>
      <c r="E65" s="114"/>
      <c r="F65" s="113" t="s">
        <v>569</v>
      </c>
      <c r="G65" s="113" t="s">
        <v>446</v>
      </c>
      <c r="H65" s="11">
        <v>34.18</v>
      </c>
      <c r="I65" s="12">
        <v>17.39</v>
      </c>
      <c r="J65" s="13">
        <v>20.52</v>
      </c>
      <c r="K65"/>
      <c r="L65"/>
      <c r="M65"/>
      <c r="N65"/>
      <c r="O65" s="2"/>
      <c r="P65" s="2"/>
      <c r="Q65" s="2"/>
      <c r="R65" s="2"/>
      <c r="S65" s="2"/>
      <c r="T65" s="2"/>
      <c r="U65" s="2"/>
      <c r="V65" s="2"/>
      <c r="W65" s="2"/>
      <c r="X65" s="2"/>
      <c r="Y65" s="2"/>
      <c r="CE65"/>
    </row>
    <row r="66" spans="1:83" ht="22.5" x14ac:dyDescent="0.25">
      <c r="A66" s="121"/>
      <c r="B66" s="143"/>
      <c r="C66" s="10" t="str">
        <f t="shared" si="0"/>
        <v>01.07.2015-31.12.2015</v>
      </c>
      <c r="D66" s="179"/>
      <c r="E66" s="114"/>
      <c r="F66" s="115"/>
      <c r="G66" s="115"/>
      <c r="H66" s="11">
        <v>37.67</v>
      </c>
      <c r="I66" s="12">
        <v>17.39</v>
      </c>
      <c r="J66" s="13">
        <v>20.52</v>
      </c>
      <c r="K66"/>
      <c r="L66"/>
      <c r="M66"/>
      <c r="N66"/>
      <c r="O66" s="2"/>
      <c r="P66" s="2"/>
      <c r="Q66" s="2"/>
      <c r="R66" s="2"/>
      <c r="S66" s="2"/>
      <c r="T66" s="2"/>
      <c r="U66" s="2"/>
      <c r="V66" s="2"/>
      <c r="W66" s="2"/>
      <c r="X66" s="2"/>
      <c r="Y66" s="2"/>
      <c r="CE66"/>
    </row>
    <row r="67" spans="1:83" ht="22.5" x14ac:dyDescent="0.25">
      <c r="A67" s="121"/>
      <c r="B67" s="143"/>
      <c r="C67" s="10" t="str">
        <f t="shared" si="0"/>
        <v>05.03.2015-30.06.2015</v>
      </c>
      <c r="D67" s="179"/>
      <c r="E67" s="114"/>
      <c r="F67" s="113" t="s">
        <v>570</v>
      </c>
      <c r="G67" s="113" t="s">
        <v>446</v>
      </c>
      <c r="H67" s="11">
        <v>34.18</v>
      </c>
      <c r="I67" s="12">
        <v>14.65</v>
      </c>
      <c r="J67" s="13">
        <v>17.29</v>
      </c>
      <c r="K67"/>
      <c r="L67"/>
      <c r="M67"/>
      <c r="N67"/>
      <c r="O67" s="2"/>
      <c r="P67" s="2"/>
      <c r="Q67" s="2"/>
      <c r="R67" s="2"/>
      <c r="S67" s="2"/>
      <c r="T67" s="2"/>
      <c r="U67" s="2"/>
      <c r="V67" s="2"/>
      <c r="W67" s="2"/>
      <c r="X67" s="2"/>
      <c r="Y67" s="2"/>
      <c r="CE67"/>
    </row>
    <row r="68" spans="1:83" ht="22.5" x14ac:dyDescent="0.25">
      <c r="A68" s="117"/>
      <c r="B68" s="144"/>
      <c r="C68" s="10" t="s">
        <v>21</v>
      </c>
      <c r="D68" s="180"/>
      <c r="E68" s="115"/>
      <c r="F68" s="115"/>
      <c r="G68" s="115"/>
      <c r="H68" s="11">
        <v>37.67</v>
      </c>
      <c r="I68" s="12">
        <v>16.28</v>
      </c>
      <c r="J68" s="13">
        <v>19.21</v>
      </c>
      <c r="K68"/>
      <c r="L68"/>
      <c r="M68"/>
      <c r="N68"/>
      <c r="O68" s="2"/>
      <c r="P68" s="2"/>
      <c r="Q68" s="2"/>
      <c r="R68" s="2"/>
      <c r="S68" s="2"/>
      <c r="T68" s="2"/>
      <c r="U68" s="2"/>
      <c r="V68" s="2"/>
      <c r="W68" s="2"/>
      <c r="X68" s="2"/>
      <c r="Y68" s="2"/>
      <c r="CE68"/>
    </row>
    <row r="69" spans="1:83" ht="22.5" x14ac:dyDescent="0.25">
      <c r="A69" s="116">
        <v>41963</v>
      </c>
      <c r="B69" s="116" t="s">
        <v>68</v>
      </c>
      <c r="C69" s="10" t="s">
        <v>15</v>
      </c>
      <c r="D69" s="178" t="s">
        <v>69</v>
      </c>
      <c r="E69" s="113" t="s">
        <v>66</v>
      </c>
      <c r="F69" s="113" t="s">
        <v>70</v>
      </c>
      <c r="G69" s="113" t="s">
        <v>446</v>
      </c>
      <c r="H69" s="67">
        <v>24.58</v>
      </c>
      <c r="I69" s="12">
        <v>24.58</v>
      </c>
      <c r="J69" s="67">
        <v>29</v>
      </c>
    </row>
    <row r="70" spans="1:83" ht="22.5" x14ac:dyDescent="0.25">
      <c r="A70" s="117"/>
      <c r="B70" s="117"/>
      <c r="C70" s="10" t="s">
        <v>21</v>
      </c>
      <c r="D70" s="180"/>
      <c r="E70" s="115"/>
      <c r="F70" s="115"/>
      <c r="G70" s="115"/>
      <c r="H70" s="67">
        <v>27.1</v>
      </c>
      <c r="I70" s="12">
        <v>27.1</v>
      </c>
      <c r="J70" s="67">
        <v>31.98</v>
      </c>
    </row>
    <row r="71" spans="1:83" ht="22.5" x14ac:dyDescent="0.25">
      <c r="A71" s="116">
        <v>41963</v>
      </c>
      <c r="B71" s="129" t="s">
        <v>71</v>
      </c>
      <c r="C71" s="10" t="s">
        <v>15</v>
      </c>
      <c r="D71" s="178" t="s">
        <v>72</v>
      </c>
      <c r="E71" s="113" t="s">
        <v>66</v>
      </c>
      <c r="F71" s="113" t="s">
        <v>73</v>
      </c>
      <c r="G71" s="113" t="s">
        <v>446</v>
      </c>
      <c r="H71" s="67">
        <v>27.31</v>
      </c>
      <c r="I71" s="12">
        <v>27.31</v>
      </c>
      <c r="J71" s="67" t="s">
        <v>20</v>
      </c>
    </row>
    <row r="72" spans="1:83" ht="22.5" x14ac:dyDescent="0.25">
      <c r="A72" s="117"/>
      <c r="B72" s="131"/>
      <c r="C72" s="10" t="s">
        <v>21</v>
      </c>
      <c r="D72" s="180"/>
      <c r="E72" s="115"/>
      <c r="F72" s="115"/>
      <c r="G72" s="115"/>
      <c r="H72" s="67">
        <v>30.09</v>
      </c>
      <c r="I72" s="12">
        <v>30.09</v>
      </c>
      <c r="J72" s="67" t="s">
        <v>20</v>
      </c>
    </row>
    <row r="73" spans="1:83" ht="22.5" x14ac:dyDescent="0.25">
      <c r="A73" s="10">
        <v>41963</v>
      </c>
      <c r="B73" s="29" t="s">
        <v>74</v>
      </c>
      <c r="C73" s="10" t="s">
        <v>15</v>
      </c>
      <c r="D73" s="178" t="s">
        <v>75</v>
      </c>
      <c r="E73" s="113" t="s">
        <v>66</v>
      </c>
      <c r="F73" s="113" t="s">
        <v>76</v>
      </c>
      <c r="G73" s="113" t="s">
        <v>446</v>
      </c>
      <c r="H73" s="67">
        <v>46.58</v>
      </c>
      <c r="I73" s="12">
        <v>29.72</v>
      </c>
      <c r="J73" s="67">
        <v>35.07</v>
      </c>
    </row>
    <row r="74" spans="1:83" ht="22.5" x14ac:dyDescent="0.25">
      <c r="A74" s="10">
        <v>41963</v>
      </c>
      <c r="B74" s="29" t="s">
        <v>74</v>
      </c>
      <c r="C74" s="10" t="s">
        <v>21</v>
      </c>
      <c r="D74" s="180"/>
      <c r="E74" s="115"/>
      <c r="F74" s="115"/>
      <c r="G74" s="115"/>
      <c r="H74" s="67">
        <v>49.02</v>
      </c>
      <c r="I74" s="12">
        <v>33.020000000000003</v>
      </c>
      <c r="J74" s="67">
        <v>38.96</v>
      </c>
    </row>
    <row r="75" spans="1:83" ht="22.5" x14ac:dyDescent="0.25">
      <c r="A75" s="116">
        <v>41970</v>
      </c>
      <c r="B75" s="129" t="s">
        <v>77</v>
      </c>
      <c r="C75" s="10" t="s">
        <v>15</v>
      </c>
      <c r="D75" s="178" t="s">
        <v>78</v>
      </c>
      <c r="E75" s="113" t="s">
        <v>66</v>
      </c>
      <c r="F75" s="113" t="s">
        <v>79</v>
      </c>
      <c r="G75" s="113" t="s">
        <v>446</v>
      </c>
      <c r="H75" s="67">
        <v>32</v>
      </c>
      <c r="I75" s="12">
        <v>32</v>
      </c>
      <c r="J75" s="67">
        <v>37.76</v>
      </c>
    </row>
    <row r="76" spans="1:83" ht="22.5" x14ac:dyDescent="0.25">
      <c r="A76" s="117"/>
      <c r="B76" s="131"/>
      <c r="C76" s="10" t="s">
        <v>21</v>
      </c>
      <c r="D76" s="180"/>
      <c r="E76" s="115"/>
      <c r="F76" s="115"/>
      <c r="G76" s="115"/>
      <c r="H76" s="67">
        <v>33.6</v>
      </c>
      <c r="I76" s="12">
        <v>33.6</v>
      </c>
      <c r="J76" s="67">
        <v>39.65</v>
      </c>
    </row>
    <row r="77" spans="1:83" s="14" customFormat="1" ht="22.5" x14ac:dyDescent="0.25">
      <c r="A77" s="116">
        <v>41970</v>
      </c>
      <c r="B77" s="129" t="s">
        <v>80</v>
      </c>
      <c r="C77" s="10" t="s">
        <v>15</v>
      </c>
      <c r="D77" s="178" t="s">
        <v>81</v>
      </c>
      <c r="E77" s="113" t="s">
        <v>66</v>
      </c>
      <c r="F77" s="113" t="s">
        <v>67</v>
      </c>
      <c r="G77" s="113" t="s">
        <v>446</v>
      </c>
      <c r="H77" s="67">
        <v>40.36</v>
      </c>
      <c r="I77" s="12">
        <v>40.36</v>
      </c>
      <c r="J77" s="67">
        <v>47.62</v>
      </c>
      <c r="K77" s="68"/>
      <c r="L77" s="35"/>
      <c r="M77" s="35"/>
      <c r="N77" s="35"/>
      <c r="O77" s="36"/>
      <c r="P77" s="36"/>
      <c r="Q77" s="36"/>
      <c r="R77" s="36"/>
      <c r="S77" s="36"/>
      <c r="T77" s="36"/>
      <c r="U77" s="36"/>
      <c r="V77" s="36"/>
      <c r="W77" s="36"/>
      <c r="X77" s="36"/>
      <c r="Y77" s="36"/>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row>
    <row r="78" spans="1:83" s="14" customFormat="1" ht="22.5" x14ac:dyDescent="0.25">
      <c r="A78" s="117"/>
      <c r="B78" s="131"/>
      <c r="C78" s="10" t="s">
        <v>21</v>
      </c>
      <c r="D78" s="180"/>
      <c r="E78" s="115"/>
      <c r="F78" s="115"/>
      <c r="G78" s="115"/>
      <c r="H78" s="67">
        <v>42.57</v>
      </c>
      <c r="I78" s="12">
        <v>42.57</v>
      </c>
      <c r="J78" s="67">
        <v>50.23</v>
      </c>
      <c r="K78" s="68"/>
      <c r="L78" s="35"/>
      <c r="M78" s="35"/>
      <c r="N78" s="35"/>
      <c r="O78" s="36"/>
      <c r="P78" s="36"/>
      <c r="Q78" s="36"/>
      <c r="R78" s="36"/>
      <c r="S78" s="36"/>
      <c r="T78" s="36"/>
      <c r="U78" s="36"/>
      <c r="V78" s="36"/>
      <c r="W78" s="36"/>
      <c r="X78" s="36"/>
      <c r="Y78" s="36"/>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row>
    <row r="79" spans="1:83" s="14" customFormat="1" ht="22.5" x14ac:dyDescent="0.25">
      <c r="A79" s="116">
        <v>41984</v>
      </c>
      <c r="B79" s="129" t="s">
        <v>83</v>
      </c>
      <c r="C79" s="10" t="s">
        <v>15</v>
      </c>
      <c r="D79" s="178" t="s">
        <v>84</v>
      </c>
      <c r="E79" s="113" t="s">
        <v>66</v>
      </c>
      <c r="F79" s="113" t="s">
        <v>459</v>
      </c>
      <c r="G79" s="113" t="s">
        <v>446</v>
      </c>
      <c r="H79" s="67">
        <v>39.35</v>
      </c>
      <c r="I79" s="12">
        <v>39.35</v>
      </c>
      <c r="J79" s="67">
        <v>46.43</v>
      </c>
      <c r="K79" s="68"/>
      <c r="L79" s="35"/>
      <c r="M79" s="35"/>
      <c r="N79" s="35"/>
      <c r="O79" s="36"/>
      <c r="P79" s="36"/>
      <c r="Q79" s="36"/>
      <c r="R79" s="36"/>
      <c r="S79" s="36"/>
      <c r="T79" s="36"/>
      <c r="U79" s="36"/>
      <c r="V79" s="36"/>
      <c r="W79" s="36"/>
      <c r="X79" s="36"/>
      <c r="Y79" s="36"/>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row>
    <row r="80" spans="1:83" s="14" customFormat="1" ht="22.5" x14ac:dyDescent="0.25">
      <c r="A80" s="121"/>
      <c r="B80" s="130"/>
      <c r="C80" s="10" t="s">
        <v>21</v>
      </c>
      <c r="D80" s="179"/>
      <c r="E80" s="114"/>
      <c r="F80" s="115"/>
      <c r="G80" s="115"/>
      <c r="H80" s="67">
        <v>43.36</v>
      </c>
      <c r="I80" s="12">
        <v>43.36</v>
      </c>
      <c r="J80" s="67">
        <v>51.16</v>
      </c>
      <c r="K80" s="68"/>
      <c r="L80" s="35"/>
      <c r="M80" s="35"/>
      <c r="N80" s="35"/>
      <c r="O80" s="36"/>
      <c r="P80" s="36"/>
      <c r="Q80" s="36"/>
      <c r="R80" s="36"/>
      <c r="S80" s="36"/>
      <c r="T80" s="36"/>
      <c r="U80" s="36"/>
      <c r="V80" s="36"/>
      <c r="W80" s="36"/>
      <c r="X80" s="36"/>
      <c r="Y80" s="36"/>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row>
    <row r="81" spans="1:83" s="14" customFormat="1" ht="22.5" x14ac:dyDescent="0.25">
      <c r="A81" s="121"/>
      <c r="B81" s="130"/>
      <c r="C81" s="10" t="s">
        <v>15</v>
      </c>
      <c r="D81" s="179"/>
      <c r="E81" s="114"/>
      <c r="F81" s="113" t="s">
        <v>460</v>
      </c>
      <c r="G81" s="113" t="s">
        <v>446</v>
      </c>
      <c r="H81" s="67">
        <v>21.72</v>
      </c>
      <c r="I81" s="12">
        <v>21.72</v>
      </c>
      <c r="J81" s="67">
        <v>25.63</v>
      </c>
      <c r="K81" s="68"/>
      <c r="L81" s="35"/>
      <c r="M81" s="35"/>
      <c r="N81" s="35"/>
      <c r="O81" s="36"/>
      <c r="P81" s="36"/>
      <c r="Q81" s="36"/>
      <c r="R81" s="36"/>
      <c r="S81" s="36"/>
      <c r="T81" s="36"/>
      <c r="U81" s="36"/>
      <c r="V81" s="36"/>
      <c r="W81" s="36"/>
      <c r="X81" s="36"/>
      <c r="Y81" s="36"/>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row>
    <row r="82" spans="1:83" s="14" customFormat="1" ht="22.5" x14ac:dyDescent="0.25">
      <c r="A82" s="117"/>
      <c r="B82" s="131"/>
      <c r="C82" s="10" t="s">
        <v>21</v>
      </c>
      <c r="D82" s="180"/>
      <c r="E82" s="115"/>
      <c r="F82" s="115"/>
      <c r="G82" s="115"/>
      <c r="H82" s="67">
        <v>24.13</v>
      </c>
      <c r="I82" s="12">
        <v>24.13</v>
      </c>
      <c r="J82" s="67">
        <v>28.47</v>
      </c>
      <c r="K82" s="68"/>
      <c r="L82" s="35"/>
      <c r="M82" s="35"/>
      <c r="N82" s="35"/>
      <c r="O82" s="36"/>
      <c r="P82" s="36"/>
      <c r="Q82" s="36"/>
      <c r="R82" s="36"/>
      <c r="S82" s="36"/>
      <c r="T82" s="36"/>
      <c r="U82" s="36"/>
      <c r="V82" s="36"/>
      <c r="W82" s="36"/>
      <c r="X82" s="36"/>
      <c r="Y82" s="36"/>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row>
    <row r="83" spans="1:83" s="14" customFormat="1" ht="22.5" x14ac:dyDescent="0.25">
      <c r="A83" s="116">
        <v>41984</v>
      </c>
      <c r="B83" s="129" t="s">
        <v>88</v>
      </c>
      <c r="C83" s="10" t="s">
        <v>15</v>
      </c>
      <c r="D83" s="178" t="s">
        <v>89</v>
      </c>
      <c r="E83" s="113" t="s">
        <v>66</v>
      </c>
      <c r="F83" s="113" t="s">
        <v>90</v>
      </c>
      <c r="G83" s="113" t="s">
        <v>446</v>
      </c>
      <c r="H83" s="67">
        <v>60.78</v>
      </c>
      <c r="I83" s="12">
        <v>29.79</v>
      </c>
      <c r="J83" s="67">
        <v>35.15</v>
      </c>
      <c r="K83" s="68"/>
      <c r="L83" s="35"/>
      <c r="M83" s="35"/>
      <c r="N83" s="35"/>
      <c r="O83" s="36"/>
      <c r="P83" s="36"/>
      <c r="Q83" s="36"/>
      <c r="R83" s="36"/>
      <c r="S83" s="36"/>
      <c r="T83" s="36"/>
      <c r="U83" s="36"/>
      <c r="V83" s="36"/>
      <c r="W83" s="36"/>
      <c r="X83" s="36"/>
      <c r="Y83" s="36"/>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row>
    <row r="84" spans="1:83" s="14" customFormat="1" ht="22.5" x14ac:dyDescent="0.25">
      <c r="A84" s="117"/>
      <c r="B84" s="131"/>
      <c r="C84" s="10" t="s">
        <v>21</v>
      </c>
      <c r="D84" s="180"/>
      <c r="E84" s="115"/>
      <c r="F84" s="115"/>
      <c r="G84" s="115"/>
      <c r="H84" s="67">
        <v>63.82</v>
      </c>
      <c r="I84" s="12">
        <v>33.1</v>
      </c>
      <c r="J84" s="67">
        <v>39.06</v>
      </c>
      <c r="K84" s="68"/>
      <c r="L84" s="35"/>
      <c r="M84" s="35"/>
      <c r="N84" s="35"/>
      <c r="O84" s="36"/>
      <c r="P84" s="36"/>
      <c r="Q84" s="36"/>
      <c r="R84" s="36"/>
      <c r="S84" s="36"/>
      <c r="T84" s="36"/>
      <c r="U84" s="36"/>
      <c r="V84" s="36"/>
      <c r="W84" s="36"/>
      <c r="X84" s="36"/>
      <c r="Y84" s="36"/>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row>
    <row r="85" spans="1:83" s="14" customFormat="1" ht="33.75" x14ac:dyDescent="0.25">
      <c r="A85" s="16">
        <v>41991</v>
      </c>
      <c r="B85" s="17" t="s">
        <v>91</v>
      </c>
      <c r="C85" s="10" t="s">
        <v>92</v>
      </c>
      <c r="D85" s="70" t="s">
        <v>93</v>
      </c>
      <c r="E85" s="19" t="s">
        <v>66</v>
      </c>
      <c r="F85" s="19" t="s">
        <v>94</v>
      </c>
      <c r="G85" s="19" t="s">
        <v>446</v>
      </c>
      <c r="H85" s="67">
        <v>56.09</v>
      </c>
      <c r="I85" s="12">
        <v>56.09</v>
      </c>
      <c r="J85" s="67">
        <v>66.19</v>
      </c>
      <c r="K85" s="68"/>
      <c r="L85" s="35"/>
      <c r="M85" s="35"/>
      <c r="N85" s="35"/>
      <c r="O85" s="36"/>
      <c r="P85" s="36"/>
      <c r="Q85" s="36"/>
      <c r="R85" s="36"/>
      <c r="S85" s="36"/>
      <c r="T85" s="36"/>
      <c r="U85" s="36"/>
      <c r="V85" s="36"/>
      <c r="W85" s="36"/>
      <c r="X85" s="36"/>
      <c r="Y85" s="36"/>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row>
    <row r="86" spans="1:83" s="14" customFormat="1" ht="22.5" x14ac:dyDescent="0.25">
      <c r="A86" s="116">
        <v>42034</v>
      </c>
      <c r="B86" s="129" t="s">
        <v>605</v>
      </c>
      <c r="C86" s="10" t="s">
        <v>95</v>
      </c>
      <c r="D86" s="178" t="s">
        <v>96</v>
      </c>
      <c r="E86" s="113" t="s">
        <v>66</v>
      </c>
      <c r="F86" s="113" t="s">
        <v>94</v>
      </c>
      <c r="G86" s="113" t="s">
        <v>446</v>
      </c>
      <c r="H86" s="67">
        <v>56.09</v>
      </c>
      <c r="I86" s="12">
        <v>56.09</v>
      </c>
      <c r="J86" s="67">
        <v>66.19</v>
      </c>
      <c r="K86" s="68"/>
      <c r="L86" s="35"/>
      <c r="M86" s="35"/>
      <c r="N86" s="35"/>
      <c r="O86" s="36"/>
      <c r="P86" s="36"/>
      <c r="Q86" s="36"/>
      <c r="R86" s="36"/>
      <c r="S86" s="36"/>
      <c r="T86" s="36"/>
      <c r="U86" s="36"/>
      <c r="V86" s="36"/>
      <c r="W86" s="36"/>
      <c r="X86" s="36"/>
      <c r="Y86" s="36"/>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row>
    <row r="87" spans="1:83" s="14" customFormat="1" ht="22.5" x14ac:dyDescent="0.25">
      <c r="A87" s="117"/>
      <c r="B87" s="131"/>
      <c r="C87" s="10" t="s">
        <v>21</v>
      </c>
      <c r="D87" s="180"/>
      <c r="E87" s="115"/>
      <c r="F87" s="115"/>
      <c r="G87" s="115"/>
      <c r="H87" s="67">
        <v>54.08</v>
      </c>
      <c r="I87" s="12">
        <v>54.08</v>
      </c>
      <c r="J87" s="67">
        <v>63.81</v>
      </c>
      <c r="K87" s="68"/>
      <c r="L87" s="35"/>
      <c r="M87" s="35"/>
      <c r="N87" s="35"/>
      <c r="O87" s="36"/>
      <c r="P87" s="36"/>
      <c r="Q87" s="36"/>
      <c r="R87" s="36"/>
      <c r="S87" s="36"/>
      <c r="T87" s="36"/>
      <c r="U87" s="36"/>
      <c r="V87" s="36"/>
      <c r="W87" s="36"/>
      <c r="X87" s="36"/>
      <c r="Y87" s="36"/>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row>
    <row r="88" spans="1:83" s="14" customFormat="1" ht="22.5" x14ac:dyDescent="0.25">
      <c r="A88" s="116">
        <v>41991</v>
      </c>
      <c r="B88" s="129" t="s">
        <v>97</v>
      </c>
      <c r="C88" s="10" t="s">
        <v>15</v>
      </c>
      <c r="D88" s="178" t="s">
        <v>98</v>
      </c>
      <c r="E88" s="113" t="s">
        <v>66</v>
      </c>
      <c r="F88" s="113" t="s">
        <v>99</v>
      </c>
      <c r="G88" s="113" t="s">
        <v>446</v>
      </c>
      <c r="H88" s="67">
        <v>45.98</v>
      </c>
      <c r="I88" s="12">
        <v>43.97</v>
      </c>
      <c r="J88" s="67">
        <v>51.88</v>
      </c>
      <c r="K88" s="68"/>
      <c r="L88" s="35"/>
      <c r="M88" s="35"/>
      <c r="N88" s="35"/>
      <c r="O88" s="36"/>
      <c r="P88" s="36"/>
      <c r="Q88" s="36"/>
      <c r="R88" s="36"/>
      <c r="S88" s="36"/>
      <c r="T88" s="36"/>
      <c r="U88" s="36"/>
      <c r="V88" s="36"/>
      <c r="W88" s="36"/>
      <c r="X88" s="36"/>
      <c r="Y88" s="36"/>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row>
    <row r="89" spans="1:83" s="14" customFormat="1" ht="22.5" x14ac:dyDescent="0.25">
      <c r="A89" s="117"/>
      <c r="B89" s="131"/>
      <c r="C89" s="10" t="s">
        <v>21</v>
      </c>
      <c r="D89" s="180"/>
      <c r="E89" s="115"/>
      <c r="F89" s="115"/>
      <c r="G89" s="115"/>
      <c r="H89" s="67">
        <v>50.67</v>
      </c>
      <c r="I89" s="12">
        <v>48.85</v>
      </c>
      <c r="J89" s="67">
        <v>57.64</v>
      </c>
      <c r="K89" s="68"/>
      <c r="L89" s="35"/>
      <c r="M89" s="35"/>
      <c r="N89" s="35"/>
      <c r="O89" s="36"/>
      <c r="P89" s="36"/>
      <c r="Q89" s="36"/>
      <c r="R89" s="36"/>
      <c r="S89" s="36"/>
      <c r="T89" s="36"/>
      <c r="U89" s="36"/>
      <c r="V89" s="36"/>
      <c r="W89" s="36"/>
      <c r="X89" s="36"/>
      <c r="Y89" s="36"/>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row>
    <row r="90" spans="1:83" s="14" customFormat="1" ht="22.5" x14ac:dyDescent="0.25">
      <c r="A90" s="116">
        <v>41992</v>
      </c>
      <c r="B90" s="129" t="s">
        <v>100</v>
      </c>
      <c r="C90" s="10" t="s">
        <v>15</v>
      </c>
      <c r="D90" s="178" t="s">
        <v>101</v>
      </c>
      <c r="E90" s="113" t="s">
        <v>66</v>
      </c>
      <c r="F90" s="113" t="s">
        <v>461</v>
      </c>
      <c r="G90" s="113" t="s">
        <v>446</v>
      </c>
      <c r="H90" s="67">
        <v>44.01</v>
      </c>
      <c r="I90" s="12">
        <v>12.37</v>
      </c>
      <c r="J90" s="67">
        <v>14.6</v>
      </c>
      <c r="K90" s="68"/>
      <c r="L90" s="35"/>
      <c r="M90" s="35"/>
      <c r="N90" s="35"/>
      <c r="O90" s="36"/>
      <c r="P90" s="36"/>
      <c r="Q90" s="36"/>
      <c r="R90" s="36"/>
      <c r="S90" s="36"/>
      <c r="T90" s="36"/>
      <c r="U90" s="36"/>
      <c r="V90" s="36"/>
      <c r="W90" s="36"/>
      <c r="X90" s="36"/>
      <c r="Y90" s="36"/>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row>
    <row r="91" spans="1:83" s="14" customFormat="1" ht="22.5" x14ac:dyDescent="0.25">
      <c r="A91" s="121"/>
      <c r="B91" s="130"/>
      <c r="C91" s="10" t="s">
        <v>21</v>
      </c>
      <c r="D91" s="179"/>
      <c r="E91" s="114"/>
      <c r="F91" s="115"/>
      <c r="G91" s="115"/>
      <c r="H91" s="67">
        <v>44.01</v>
      </c>
      <c r="I91" s="12">
        <v>13.74</v>
      </c>
      <c r="J91" s="67">
        <v>16.21</v>
      </c>
      <c r="K91" s="68"/>
      <c r="L91" s="35"/>
      <c r="M91" s="35"/>
      <c r="N91" s="35"/>
      <c r="O91" s="36"/>
      <c r="P91" s="36"/>
      <c r="Q91" s="36"/>
      <c r="R91" s="36"/>
      <c r="S91" s="36"/>
      <c r="T91" s="36"/>
      <c r="U91" s="36"/>
      <c r="V91" s="36"/>
      <c r="W91" s="36"/>
      <c r="X91" s="36"/>
      <c r="Y91" s="36"/>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row>
    <row r="92" spans="1:83" s="14" customFormat="1" ht="22.5" x14ac:dyDescent="0.25">
      <c r="A92" s="121"/>
      <c r="B92" s="130"/>
      <c r="C92" s="10" t="s">
        <v>15</v>
      </c>
      <c r="D92" s="179"/>
      <c r="E92" s="114"/>
      <c r="F92" s="113" t="s">
        <v>462</v>
      </c>
      <c r="G92" s="113" t="s">
        <v>446</v>
      </c>
      <c r="H92" s="67">
        <v>47.97</v>
      </c>
      <c r="I92" s="12">
        <v>12.37</v>
      </c>
      <c r="J92" s="67">
        <v>14.6</v>
      </c>
      <c r="K92" s="68"/>
      <c r="L92" s="35"/>
      <c r="M92" s="35"/>
      <c r="N92" s="35"/>
      <c r="O92" s="36"/>
      <c r="P92" s="36"/>
      <c r="Q92" s="36"/>
      <c r="R92" s="36"/>
      <c r="S92" s="36"/>
      <c r="T92" s="36"/>
      <c r="U92" s="36"/>
      <c r="V92" s="36"/>
      <c r="W92" s="36"/>
      <c r="X92" s="36"/>
      <c r="Y92" s="36"/>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row>
    <row r="93" spans="1:83" s="14" customFormat="1" ht="22.5" x14ac:dyDescent="0.25">
      <c r="A93" s="121"/>
      <c r="B93" s="130"/>
      <c r="C93" s="10" t="s">
        <v>21</v>
      </c>
      <c r="D93" s="179"/>
      <c r="E93" s="114"/>
      <c r="F93" s="114"/>
      <c r="G93" s="115"/>
      <c r="H93" s="67">
        <v>47.97</v>
      </c>
      <c r="I93" s="12">
        <v>13.74</v>
      </c>
      <c r="J93" s="67">
        <v>16.21</v>
      </c>
      <c r="K93" s="68"/>
      <c r="L93" s="35"/>
      <c r="M93" s="35"/>
      <c r="N93" s="35"/>
      <c r="O93" s="36"/>
      <c r="P93" s="36"/>
      <c r="Q93" s="36"/>
      <c r="R93" s="36"/>
      <c r="S93" s="36"/>
      <c r="T93" s="36"/>
      <c r="U93" s="36"/>
      <c r="V93" s="36"/>
      <c r="W93" s="36"/>
      <c r="X93" s="36"/>
      <c r="Y93" s="36"/>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row>
    <row r="94" spans="1:83" s="14" customFormat="1" ht="22.5" x14ac:dyDescent="0.25">
      <c r="A94" s="121"/>
      <c r="B94" s="130"/>
      <c r="C94" s="10" t="s">
        <v>15</v>
      </c>
      <c r="D94" s="179"/>
      <c r="E94" s="114"/>
      <c r="F94" s="114"/>
      <c r="G94" s="113" t="s">
        <v>445</v>
      </c>
      <c r="H94" s="67">
        <v>39.92</v>
      </c>
      <c r="I94" s="12" t="s">
        <v>20</v>
      </c>
      <c r="J94" s="67" t="s">
        <v>20</v>
      </c>
      <c r="K94" s="68"/>
      <c r="L94" s="35"/>
      <c r="M94" s="35"/>
      <c r="N94" s="35"/>
      <c r="O94" s="36"/>
      <c r="P94" s="36"/>
      <c r="Q94" s="36"/>
      <c r="R94" s="36"/>
      <c r="S94" s="36"/>
      <c r="T94" s="36"/>
      <c r="U94" s="36"/>
      <c r="V94" s="36"/>
      <c r="W94" s="36"/>
      <c r="X94" s="36"/>
      <c r="Y94" s="36"/>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row>
    <row r="95" spans="1:83" s="14" customFormat="1" ht="22.5" x14ac:dyDescent="0.25">
      <c r="A95" s="117"/>
      <c r="B95" s="131"/>
      <c r="C95" s="10" t="s">
        <v>21</v>
      </c>
      <c r="D95" s="180"/>
      <c r="E95" s="115"/>
      <c r="F95" s="115"/>
      <c r="G95" s="115"/>
      <c r="H95" s="67">
        <v>39.92</v>
      </c>
      <c r="I95" s="12" t="s">
        <v>20</v>
      </c>
      <c r="J95" s="67" t="s">
        <v>20</v>
      </c>
      <c r="K95" s="68"/>
      <c r="L95" s="35"/>
      <c r="M95" s="35"/>
      <c r="N95" s="35"/>
      <c r="O95" s="36"/>
      <c r="P95" s="36"/>
      <c r="Q95" s="36"/>
      <c r="R95" s="36"/>
      <c r="S95" s="36"/>
      <c r="T95" s="36"/>
      <c r="U95" s="36"/>
      <c r="V95" s="36"/>
      <c r="W95" s="36"/>
      <c r="X95" s="36"/>
      <c r="Y95" s="36"/>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row>
    <row r="96" spans="1:83" s="14" customFormat="1" ht="22.5" x14ac:dyDescent="0.25">
      <c r="A96" s="116">
        <v>42034</v>
      </c>
      <c r="B96" s="129" t="s">
        <v>103</v>
      </c>
      <c r="C96" s="10" t="s">
        <v>104</v>
      </c>
      <c r="D96" s="178" t="s">
        <v>609</v>
      </c>
      <c r="E96" s="113" t="s">
        <v>66</v>
      </c>
      <c r="F96" s="113" t="s">
        <v>105</v>
      </c>
      <c r="G96" s="113" t="s">
        <v>446</v>
      </c>
      <c r="H96" s="67">
        <v>56.09</v>
      </c>
      <c r="I96" s="12">
        <v>56.09</v>
      </c>
      <c r="J96" s="67">
        <v>66.19</v>
      </c>
      <c r="K96" s="68"/>
      <c r="L96" s="35"/>
      <c r="M96" s="35"/>
      <c r="N96" s="35"/>
      <c r="O96" s="36"/>
      <c r="P96" s="36"/>
      <c r="Q96" s="36"/>
      <c r="R96" s="36"/>
      <c r="S96" s="36"/>
      <c r="T96" s="36"/>
      <c r="U96" s="36"/>
      <c r="V96" s="36"/>
      <c r="W96" s="36"/>
      <c r="X96" s="36"/>
      <c r="Y96" s="36"/>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row>
    <row r="97" spans="1:83" s="14" customFormat="1" ht="22.5" x14ac:dyDescent="0.25">
      <c r="A97" s="117"/>
      <c r="B97" s="131"/>
      <c r="C97" s="10" t="s">
        <v>21</v>
      </c>
      <c r="D97" s="180"/>
      <c r="E97" s="115"/>
      <c r="F97" s="115"/>
      <c r="G97" s="115"/>
      <c r="H97" s="67">
        <v>56.09</v>
      </c>
      <c r="I97" s="12">
        <v>56.09</v>
      </c>
      <c r="J97" s="67">
        <v>66.19</v>
      </c>
      <c r="K97" s="68"/>
      <c r="L97" s="35"/>
      <c r="M97" s="35"/>
      <c r="N97" s="35"/>
      <c r="O97" s="36"/>
      <c r="P97" s="36"/>
      <c r="Q97" s="36"/>
      <c r="R97" s="36"/>
      <c r="S97" s="36"/>
      <c r="T97" s="36"/>
      <c r="U97" s="36"/>
      <c r="V97" s="36"/>
      <c r="W97" s="36"/>
      <c r="X97" s="36"/>
      <c r="Y97" s="36"/>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row>
    <row r="98" spans="1:83" s="14" customFormat="1" ht="22.5" x14ac:dyDescent="0.25">
      <c r="A98" s="116">
        <v>42034</v>
      </c>
      <c r="B98" s="129" t="s">
        <v>106</v>
      </c>
      <c r="C98" s="10" t="s">
        <v>104</v>
      </c>
      <c r="D98" s="178" t="s">
        <v>107</v>
      </c>
      <c r="E98" s="113" t="s">
        <v>66</v>
      </c>
      <c r="F98" s="113" t="s">
        <v>463</v>
      </c>
      <c r="G98" s="113" t="s">
        <v>446</v>
      </c>
      <c r="H98" s="67">
        <v>45.83</v>
      </c>
      <c r="I98" s="12">
        <v>45.83</v>
      </c>
      <c r="J98" s="67">
        <v>54.08</v>
      </c>
      <c r="K98" s="68"/>
      <c r="L98" s="35"/>
      <c r="M98" s="35"/>
      <c r="N98" s="35"/>
      <c r="O98" s="36"/>
      <c r="P98" s="36"/>
      <c r="Q98" s="36"/>
      <c r="R98" s="36"/>
      <c r="S98" s="36"/>
      <c r="T98" s="36"/>
      <c r="U98" s="36"/>
      <c r="V98" s="36"/>
      <c r="W98" s="36"/>
      <c r="X98" s="36"/>
      <c r="Y98" s="36"/>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row>
    <row r="99" spans="1:83" s="14" customFormat="1" ht="22.5" x14ac:dyDescent="0.25">
      <c r="A99" s="121"/>
      <c r="B99" s="130"/>
      <c r="C99" s="10" t="s">
        <v>21</v>
      </c>
      <c r="D99" s="179"/>
      <c r="E99" s="114"/>
      <c r="F99" s="115"/>
      <c r="G99" s="115"/>
      <c r="H99" s="67">
        <v>50.5</v>
      </c>
      <c r="I99" s="12">
        <v>50.5</v>
      </c>
      <c r="J99" s="67">
        <v>59.59</v>
      </c>
      <c r="K99" s="68"/>
      <c r="L99" s="35"/>
      <c r="M99" s="35"/>
      <c r="N99" s="35"/>
      <c r="O99" s="36"/>
      <c r="P99" s="36"/>
      <c r="Q99" s="36"/>
      <c r="R99" s="36"/>
      <c r="S99" s="36"/>
      <c r="T99" s="36"/>
      <c r="U99" s="36"/>
      <c r="V99" s="36"/>
      <c r="W99" s="36"/>
      <c r="X99" s="36"/>
      <c r="Y99" s="36"/>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row>
    <row r="100" spans="1:83" s="14" customFormat="1" ht="22.5" x14ac:dyDescent="0.25">
      <c r="A100" s="121"/>
      <c r="B100" s="130"/>
      <c r="C100" s="10" t="s">
        <v>104</v>
      </c>
      <c r="D100" s="179"/>
      <c r="E100" s="114"/>
      <c r="F100" s="113" t="s">
        <v>464</v>
      </c>
      <c r="G100" s="113" t="s">
        <v>446</v>
      </c>
      <c r="H100" s="67">
        <v>77.97</v>
      </c>
      <c r="I100" s="12">
        <v>23.69</v>
      </c>
      <c r="J100" s="67">
        <v>27.95</v>
      </c>
      <c r="K100" s="68"/>
      <c r="L100" s="35"/>
      <c r="M100" s="35"/>
      <c r="N100" s="35"/>
      <c r="O100" s="36"/>
      <c r="P100" s="36"/>
      <c r="Q100" s="36"/>
      <c r="R100" s="36"/>
      <c r="S100" s="36"/>
      <c r="T100" s="36"/>
      <c r="U100" s="36"/>
      <c r="V100" s="36"/>
      <c r="W100" s="36"/>
      <c r="X100" s="36"/>
      <c r="Y100" s="36"/>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row>
    <row r="101" spans="1:83" s="14" customFormat="1" ht="22.5" x14ac:dyDescent="0.25">
      <c r="A101" s="121"/>
      <c r="B101" s="130"/>
      <c r="C101" s="10" t="s">
        <v>21</v>
      </c>
      <c r="D101" s="179"/>
      <c r="E101" s="114"/>
      <c r="F101" s="115"/>
      <c r="G101" s="115"/>
      <c r="H101" s="67">
        <v>77.97</v>
      </c>
      <c r="I101" s="12">
        <v>26.32</v>
      </c>
      <c r="J101" s="67">
        <v>31.06</v>
      </c>
      <c r="K101" s="68"/>
      <c r="L101" s="35"/>
      <c r="M101" s="35"/>
      <c r="N101" s="35"/>
      <c r="O101" s="36"/>
      <c r="P101" s="36"/>
      <c r="Q101" s="36"/>
      <c r="R101" s="36"/>
      <c r="S101" s="36"/>
      <c r="T101" s="36"/>
      <c r="U101" s="36"/>
      <c r="V101" s="36"/>
      <c r="W101" s="36"/>
      <c r="X101" s="36"/>
      <c r="Y101" s="36"/>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row>
    <row r="102" spans="1:83" ht="22.5" x14ac:dyDescent="0.25">
      <c r="A102" s="116">
        <v>41970</v>
      </c>
      <c r="B102" s="129" t="s">
        <v>465</v>
      </c>
      <c r="C102" s="10" t="s">
        <v>457</v>
      </c>
      <c r="D102" s="178" t="s">
        <v>466</v>
      </c>
      <c r="E102" s="113" t="s">
        <v>66</v>
      </c>
      <c r="F102" s="113" t="s">
        <v>138</v>
      </c>
      <c r="G102" s="113" t="s">
        <v>446</v>
      </c>
      <c r="H102" s="67">
        <v>28.54</v>
      </c>
      <c r="I102" s="12">
        <v>28.54</v>
      </c>
      <c r="J102" s="67">
        <v>33.68</v>
      </c>
    </row>
    <row r="103" spans="1:83" ht="22.5" x14ac:dyDescent="0.25">
      <c r="A103" s="117"/>
      <c r="B103" s="131"/>
      <c r="C103" s="10" t="s">
        <v>467</v>
      </c>
      <c r="D103" s="180"/>
      <c r="E103" s="115"/>
      <c r="F103" s="115"/>
      <c r="G103" s="115"/>
      <c r="H103" s="67">
        <v>31.45</v>
      </c>
      <c r="I103" s="12">
        <v>31.45</v>
      </c>
      <c r="J103" s="67">
        <v>37.11</v>
      </c>
    </row>
    <row r="104" spans="1:83" ht="22.5" x14ac:dyDescent="0.25">
      <c r="A104" s="116">
        <v>41992</v>
      </c>
      <c r="B104" s="129" t="s">
        <v>109</v>
      </c>
      <c r="C104" s="10" t="s">
        <v>104</v>
      </c>
      <c r="D104" s="178" t="s">
        <v>110</v>
      </c>
      <c r="E104" s="113" t="s">
        <v>66</v>
      </c>
      <c r="F104" s="113" t="s">
        <v>138</v>
      </c>
      <c r="G104" s="113" t="s">
        <v>446</v>
      </c>
      <c r="H104" s="67">
        <v>19.690000000000001</v>
      </c>
      <c r="I104" s="12">
        <v>19.690000000000001</v>
      </c>
      <c r="J104" s="67">
        <v>23.23</v>
      </c>
    </row>
    <row r="105" spans="1:83" ht="22.5" x14ac:dyDescent="0.25">
      <c r="A105" s="121"/>
      <c r="B105" s="130"/>
      <c r="C105" s="10" t="s">
        <v>104</v>
      </c>
      <c r="D105" s="179"/>
      <c r="E105" s="114"/>
      <c r="F105" s="115"/>
      <c r="G105" s="115"/>
      <c r="H105" s="67">
        <v>21.69</v>
      </c>
      <c r="I105" s="12">
        <v>21.69</v>
      </c>
      <c r="J105" s="67">
        <v>25.59</v>
      </c>
    </row>
    <row r="106" spans="1:83" ht="22.5" x14ac:dyDescent="0.25">
      <c r="A106" s="121"/>
      <c r="B106" s="130"/>
      <c r="C106" s="10" t="s">
        <v>104</v>
      </c>
      <c r="D106" s="179"/>
      <c r="E106" s="114"/>
      <c r="F106" s="113" t="s">
        <v>468</v>
      </c>
      <c r="G106" s="113" t="s">
        <v>446</v>
      </c>
      <c r="H106" s="67">
        <v>45.83</v>
      </c>
      <c r="I106" s="12">
        <v>45.83</v>
      </c>
      <c r="J106" s="67">
        <v>54.08</v>
      </c>
    </row>
    <row r="107" spans="1:83" ht="22.5" x14ac:dyDescent="0.25">
      <c r="A107" s="121"/>
      <c r="B107" s="130"/>
      <c r="C107" s="10" t="s">
        <v>104</v>
      </c>
      <c r="D107" s="179"/>
      <c r="E107" s="114"/>
      <c r="F107" s="115"/>
      <c r="G107" s="115"/>
      <c r="H107" s="67">
        <v>50.5</v>
      </c>
      <c r="I107" s="12">
        <v>50.5</v>
      </c>
      <c r="J107" s="67">
        <v>59.59</v>
      </c>
    </row>
    <row r="108" spans="1:83" ht="22.5" x14ac:dyDescent="0.25">
      <c r="A108" s="121"/>
      <c r="B108" s="130"/>
      <c r="C108" s="10" t="s">
        <v>104</v>
      </c>
      <c r="D108" s="179"/>
      <c r="E108" s="114"/>
      <c r="F108" s="113" t="s">
        <v>469</v>
      </c>
      <c r="G108" s="113" t="s">
        <v>446</v>
      </c>
      <c r="H108" s="67">
        <v>7.9</v>
      </c>
      <c r="I108" s="12">
        <v>7.9</v>
      </c>
      <c r="J108" s="67">
        <v>9.32</v>
      </c>
    </row>
    <row r="109" spans="1:83" ht="22.5" x14ac:dyDescent="0.25">
      <c r="A109" s="121"/>
      <c r="B109" s="130"/>
      <c r="C109" s="10" t="s">
        <v>104</v>
      </c>
      <c r="D109" s="179"/>
      <c r="E109" s="114"/>
      <c r="F109" s="115"/>
      <c r="G109" s="115"/>
      <c r="H109" s="67">
        <v>8.6999999999999993</v>
      </c>
      <c r="I109" s="12">
        <v>8.6999999999999993</v>
      </c>
      <c r="J109" s="67">
        <v>10.27</v>
      </c>
    </row>
    <row r="110" spans="1:83" ht="22.5" x14ac:dyDescent="0.25">
      <c r="A110" s="116">
        <v>41991</v>
      </c>
      <c r="B110" s="129" t="s">
        <v>112</v>
      </c>
      <c r="C110" s="10" t="s">
        <v>15</v>
      </c>
      <c r="D110" s="178" t="s">
        <v>113</v>
      </c>
      <c r="E110" s="113" t="s">
        <v>66</v>
      </c>
      <c r="F110" s="113" t="s">
        <v>114</v>
      </c>
      <c r="G110" s="113" t="s">
        <v>446</v>
      </c>
      <c r="H110" s="67">
        <v>58.98</v>
      </c>
      <c r="I110" s="12">
        <v>40.46</v>
      </c>
      <c r="J110" s="69">
        <v>47.74</v>
      </c>
    </row>
    <row r="111" spans="1:83" ht="22.5" x14ac:dyDescent="0.25">
      <c r="A111" s="117"/>
      <c r="B111" s="131"/>
      <c r="C111" s="10" t="s">
        <v>21</v>
      </c>
      <c r="D111" s="180"/>
      <c r="E111" s="115"/>
      <c r="F111" s="115"/>
      <c r="G111" s="115"/>
      <c r="H111" s="67">
        <v>60.19</v>
      </c>
      <c r="I111" s="12">
        <v>44.95</v>
      </c>
      <c r="J111" s="69">
        <v>53.04</v>
      </c>
    </row>
    <row r="112" spans="1:83" ht="22.5" x14ac:dyDescent="0.25">
      <c r="A112" s="116">
        <v>41976</v>
      </c>
      <c r="B112" s="129" t="s">
        <v>470</v>
      </c>
      <c r="C112" s="10" t="s">
        <v>15</v>
      </c>
      <c r="D112" s="178" t="s">
        <v>471</v>
      </c>
      <c r="E112" s="113" t="s">
        <v>66</v>
      </c>
      <c r="F112" s="113" t="s">
        <v>67</v>
      </c>
      <c r="G112" s="113" t="s">
        <v>446</v>
      </c>
      <c r="H112" s="67">
        <v>32.25</v>
      </c>
      <c r="I112" s="12">
        <v>32.25</v>
      </c>
      <c r="J112" s="67">
        <v>38.06</v>
      </c>
    </row>
    <row r="113" spans="1:10" ht="22.5" x14ac:dyDescent="0.25">
      <c r="A113" s="121"/>
      <c r="B113" s="130"/>
      <c r="C113" s="10" t="s">
        <v>21</v>
      </c>
      <c r="D113" s="179"/>
      <c r="E113" s="114"/>
      <c r="F113" s="114"/>
      <c r="G113" s="115"/>
      <c r="H113" s="67">
        <v>35.08</v>
      </c>
      <c r="I113" s="12">
        <v>35.08</v>
      </c>
      <c r="J113" s="67">
        <v>41.39</v>
      </c>
    </row>
    <row r="114" spans="1:10" ht="22.5" x14ac:dyDescent="0.25">
      <c r="A114" s="200"/>
      <c r="B114" s="200"/>
      <c r="C114" s="33" t="s">
        <v>15</v>
      </c>
      <c r="D114" s="200"/>
      <c r="E114" s="200"/>
      <c r="F114" s="200"/>
      <c r="G114" s="113" t="s">
        <v>445</v>
      </c>
      <c r="H114" s="67">
        <v>2.2599999999999998</v>
      </c>
      <c r="I114" s="12"/>
      <c r="J114" s="67"/>
    </row>
    <row r="115" spans="1:10" ht="22.5" x14ac:dyDescent="0.25">
      <c r="A115" s="135"/>
      <c r="B115" s="135"/>
      <c r="C115" s="33" t="s">
        <v>21</v>
      </c>
      <c r="D115" s="135"/>
      <c r="E115" s="135"/>
      <c r="F115" s="135"/>
      <c r="G115" s="135"/>
      <c r="H115" s="67">
        <v>2.44</v>
      </c>
      <c r="I115" s="12"/>
      <c r="J115" s="67"/>
    </row>
    <row r="116" spans="1:10" ht="22.5" x14ac:dyDescent="0.25">
      <c r="A116" s="116">
        <v>41984</v>
      </c>
      <c r="B116" s="116" t="s">
        <v>119</v>
      </c>
      <c r="C116" s="10" t="s">
        <v>15</v>
      </c>
      <c r="D116" s="178" t="s">
        <v>472</v>
      </c>
      <c r="E116" s="113" t="s">
        <v>66</v>
      </c>
      <c r="F116" s="113" t="s">
        <v>120</v>
      </c>
      <c r="G116" s="120" t="s">
        <v>445</v>
      </c>
      <c r="H116" s="67">
        <v>18.57</v>
      </c>
      <c r="I116" s="12">
        <v>18.57</v>
      </c>
      <c r="J116" s="67">
        <v>21.91</v>
      </c>
    </row>
    <row r="117" spans="1:10" ht="22.5" x14ac:dyDescent="0.25">
      <c r="A117" s="121"/>
      <c r="B117" s="121"/>
      <c r="C117" s="10" t="s">
        <v>21</v>
      </c>
      <c r="D117" s="179"/>
      <c r="E117" s="114"/>
      <c r="F117" s="114"/>
      <c r="G117" s="120"/>
      <c r="H117" s="67">
        <v>20.47</v>
      </c>
      <c r="I117" s="12">
        <v>20.47</v>
      </c>
      <c r="J117" s="67">
        <v>24.15</v>
      </c>
    </row>
    <row r="118" spans="1:10" ht="22.5" x14ac:dyDescent="0.25">
      <c r="A118" s="121"/>
      <c r="B118" s="121"/>
      <c r="C118" s="10" t="s">
        <v>15</v>
      </c>
      <c r="D118" s="179"/>
      <c r="E118" s="114"/>
      <c r="F118" s="113" t="s">
        <v>121</v>
      </c>
      <c r="G118" s="113" t="s">
        <v>446</v>
      </c>
      <c r="H118" s="67">
        <v>52.09</v>
      </c>
      <c r="I118" s="12">
        <v>38.42</v>
      </c>
      <c r="J118" s="67">
        <v>45.34</v>
      </c>
    </row>
    <row r="119" spans="1:10" ht="22.5" x14ac:dyDescent="0.25">
      <c r="A119" s="121"/>
      <c r="B119" s="121"/>
      <c r="C119" s="10" t="s">
        <v>21</v>
      </c>
      <c r="D119" s="179"/>
      <c r="E119" s="114"/>
      <c r="F119" s="114"/>
      <c r="G119" s="114"/>
      <c r="H119" s="67">
        <v>57.43</v>
      </c>
      <c r="I119" s="12">
        <v>42.68</v>
      </c>
      <c r="J119" s="67">
        <v>50.36</v>
      </c>
    </row>
    <row r="120" spans="1:10" ht="22.5" x14ac:dyDescent="0.25">
      <c r="A120" s="121"/>
      <c r="B120" s="121"/>
      <c r="C120" s="10" t="s">
        <v>15</v>
      </c>
      <c r="D120" s="179"/>
      <c r="E120" s="114"/>
      <c r="F120" s="114"/>
      <c r="G120" s="120" t="s">
        <v>445</v>
      </c>
      <c r="H120" s="67">
        <v>26.71</v>
      </c>
      <c r="I120" s="12">
        <v>26.71</v>
      </c>
      <c r="J120" s="67">
        <v>31.52</v>
      </c>
    </row>
    <row r="121" spans="1:10" ht="22.5" x14ac:dyDescent="0.25">
      <c r="A121" s="117"/>
      <c r="B121" s="117"/>
      <c r="C121" s="10" t="s">
        <v>21</v>
      </c>
      <c r="D121" s="180"/>
      <c r="E121" s="115"/>
      <c r="F121" s="115"/>
      <c r="G121" s="120"/>
      <c r="H121" s="67">
        <v>29.44</v>
      </c>
      <c r="I121" s="12">
        <v>29.44</v>
      </c>
      <c r="J121" s="67">
        <v>34.74</v>
      </c>
    </row>
    <row r="122" spans="1:10" ht="22.5" x14ac:dyDescent="0.25">
      <c r="A122" s="116">
        <v>41970</v>
      </c>
      <c r="B122" s="129" t="s">
        <v>117</v>
      </c>
      <c r="C122" s="10" t="s">
        <v>15</v>
      </c>
      <c r="D122" s="178" t="s">
        <v>118</v>
      </c>
      <c r="E122" s="113" t="s">
        <v>66</v>
      </c>
      <c r="F122" s="113" t="s">
        <v>111</v>
      </c>
      <c r="G122" s="113" t="s">
        <v>446</v>
      </c>
      <c r="H122" s="67">
        <v>34.39</v>
      </c>
      <c r="I122" s="12">
        <v>34.39</v>
      </c>
      <c r="J122" s="67">
        <v>40.58</v>
      </c>
    </row>
    <row r="123" spans="1:10" ht="22.5" x14ac:dyDescent="0.25">
      <c r="A123" s="117"/>
      <c r="B123" s="131"/>
      <c r="C123" s="10" t="s">
        <v>21</v>
      </c>
      <c r="D123" s="180"/>
      <c r="E123" s="115"/>
      <c r="F123" s="115"/>
      <c r="G123" s="115"/>
      <c r="H123" s="67">
        <v>37.020000000000003</v>
      </c>
      <c r="I123" s="12">
        <v>37.020000000000003</v>
      </c>
      <c r="J123" s="67">
        <v>43.68</v>
      </c>
    </row>
    <row r="124" spans="1:10" ht="22.5" x14ac:dyDescent="0.25">
      <c r="A124" s="116">
        <v>41970</v>
      </c>
      <c r="B124" s="129" t="s">
        <v>115</v>
      </c>
      <c r="C124" s="10" t="s">
        <v>15</v>
      </c>
      <c r="D124" s="178" t="s">
        <v>116</v>
      </c>
      <c r="E124" s="113" t="s">
        <v>66</v>
      </c>
      <c r="F124" s="113" t="s">
        <v>105</v>
      </c>
      <c r="G124" s="113" t="s">
        <v>446</v>
      </c>
      <c r="H124" s="67">
        <v>37.450000000000003</v>
      </c>
      <c r="I124" s="12">
        <v>37.450000000000003</v>
      </c>
      <c r="J124" s="67">
        <v>44.19</v>
      </c>
    </row>
    <row r="125" spans="1:10" ht="22.5" x14ac:dyDescent="0.25">
      <c r="A125" s="117"/>
      <c r="B125" s="131"/>
      <c r="C125" s="10" t="s">
        <v>21</v>
      </c>
      <c r="D125" s="180"/>
      <c r="E125" s="115"/>
      <c r="F125" s="115"/>
      <c r="G125" s="115"/>
      <c r="H125" s="67">
        <v>37.450000000000003</v>
      </c>
      <c r="I125" s="12">
        <v>37.450000000000003</v>
      </c>
      <c r="J125" s="67">
        <v>44.19</v>
      </c>
    </row>
    <row r="126" spans="1:10" ht="22.5" x14ac:dyDescent="0.25">
      <c r="A126" s="116">
        <v>41984</v>
      </c>
      <c r="B126" s="129" t="s">
        <v>122</v>
      </c>
      <c r="C126" s="10" t="s">
        <v>15</v>
      </c>
      <c r="D126" s="178" t="s">
        <v>473</v>
      </c>
      <c r="E126" s="113" t="s">
        <v>66</v>
      </c>
      <c r="F126" s="113" t="s">
        <v>474</v>
      </c>
      <c r="G126" s="113" t="s">
        <v>446</v>
      </c>
      <c r="H126" s="67">
        <v>102.63</v>
      </c>
      <c r="I126" s="12" t="s">
        <v>20</v>
      </c>
      <c r="J126" s="67" t="s">
        <v>20</v>
      </c>
    </row>
    <row r="127" spans="1:10" ht="22.5" x14ac:dyDescent="0.25">
      <c r="A127" s="117"/>
      <c r="B127" s="131"/>
      <c r="C127" s="10" t="s">
        <v>21</v>
      </c>
      <c r="D127" s="180"/>
      <c r="E127" s="115"/>
      <c r="F127" s="115"/>
      <c r="G127" s="115"/>
      <c r="H127" s="67">
        <v>113.14</v>
      </c>
      <c r="I127" s="12" t="s">
        <v>20</v>
      </c>
      <c r="J127" s="67" t="s">
        <v>20</v>
      </c>
    </row>
    <row r="128" spans="1:10" ht="22.5" x14ac:dyDescent="0.25">
      <c r="A128" s="116">
        <v>41991</v>
      </c>
      <c r="B128" s="129" t="s">
        <v>475</v>
      </c>
      <c r="C128" s="10" t="s">
        <v>15</v>
      </c>
      <c r="D128" s="178" t="s">
        <v>126</v>
      </c>
      <c r="E128" s="113" t="s">
        <v>66</v>
      </c>
      <c r="F128" s="189" t="s">
        <v>127</v>
      </c>
      <c r="G128" s="189" t="s">
        <v>446</v>
      </c>
      <c r="H128" s="67">
        <v>59.69</v>
      </c>
      <c r="I128" s="12">
        <v>31.08</v>
      </c>
      <c r="J128" s="67">
        <v>36.68</v>
      </c>
    </row>
    <row r="129" spans="1:83" ht="22.5" x14ac:dyDescent="0.25">
      <c r="A129" s="117"/>
      <c r="B129" s="131"/>
      <c r="C129" s="10" t="s">
        <v>21</v>
      </c>
      <c r="D129" s="180"/>
      <c r="E129" s="115"/>
      <c r="F129" s="190"/>
      <c r="G129" s="190"/>
      <c r="H129" s="67">
        <v>65.78</v>
      </c>
      <c r="I129" s="12">
        <v>34.53</v>
      </c>
      <c r="J129" s="67">
        <v>40.75</v>
      </c>
    </row>
    <row r="130" spans="1:83" ht="22.5" x14ac:dyDescent="0.25">
      <c r="A130" s="116">
        <v>41970</v>
      </c>
      <c r="B130" s="129" t="s">
        <v>128</v>
      </c>
      <c r="C130" s="10" t="s">
        <v>15</v>
      </c>
      <c r="D130" s="178" t="s">
        <v>129</v>
      </c>
      <c r="E130" s="113" t="s">
        <v>66</v>
      </c>
      <c r="F130" s="113" t="s">
        <v>130</v>
      </c>
      <c r="G130" s="113" t="s">
        <v>446</v>
      </c>
      <c r="H130" s="67">
        <v>18.89</v>
      </c>
      <c r="I130" s="12">
        <v>18.89</v>
      </c>
      <c r="J130" s="69">
        <v>22.29</v>
      </c>
    </row>
    <row r="131" spans="1:83" ht="22.5" x14ac:dyDescent="0.25">
      <c r="A131" s="117"/>
      <c r="B131" s="131"/>
      <c r="C131" s="10" t="s">
        <v>21</v>
      </c>
      <c r="D131" s="180"/>
      <c r="E131" s="115"/>
      <c r="F131" s="115"/>
      <c r="G131" s="115"/>
      <c r="H131" s="67">
        <v>20.57</v>
      </c>
      <c r="I131" s="12">
        <v>20.57</v>
      </c>
      <c r="J131" s="69">
        <v>24.27</v>
      </c>
    </row>
    <row r="132" spans="1:83" ht="22.5" x14ac:dyDescent="0.25">
      <c r="A132" s="116">
        <v>41984</v>
      </c>
      <c r="B132" s="129" t="s">
        <v>581</v>
      </c>
      <c r="C132" s="10" t="s">
        <v>15</v>
      </c>
      <c r="D132" s="178" t="s">
        <v>476</v>
      </c>
      <c r="E132" s="113" t="s">
        <v>66</v>
      </c>
      <c r="F132" s="113" t="s">
        <v>108</v>
      </c>
      <c r="G132" s="113" t="s">
        <v>446</v>
      </c>
      <c r="H132" s="67">
        <v>19.55</v>
      </c>
      <c r="I132" s="12" t="s">
        <v>20</v>
      </c>
      <c r="J132" s="67" t="s">
        <v>20</v>
      </c>
    </row>
    <row r="133" spans="1:83" ht="22.5" x14ac:dyDescent="0.25">
      <c r="A133" s="117"/>
      <c r="B133" s="131"/>
      <c r="C133" s="10" t="s">
        <v>21</v>
      </c>
      <c r="D133" s="180"/>
      <c r="E133" s="115"/>
      <c r="F133" s="115"/>
      <c r="G133" s="115"/>
      <c r="H133" s="67">
        <v>20.51</v>
      </c>
      <c r="I133" s="12" t="s">
        <v>20</v>
      </c>
      <c r="J133" s="67" t="s">
        <v>20</v>
      </c>
    </row>
    <row r="134" spans="1:83" ht="22.5" x14ac:dyDescent="0.25">
      <c r="A134" s="116">
        <v>41963</v>
      </c>
      <c r="B134" s="129" t="s">
        <v>477</v>
      </c>
      <c r="C134" s="10" t="s">
        <v>15</v>
      </c>
      <c r="D134" s="178" t="s">
        <v>132</v>
      </c>
      <c r="E134" s="113" t="s">
        <v>66</v>
      </c>
      <c r="F134" s="113" t="s">
        <v>133</v>
      </c>
      <c r="G134" s="113" t="s">
        <v>445</v>
      </c>
      <c r="H134" s="67">
        <v>17.420000000000002</v>
      </c>
      <c r="I134" s="12">
        <v>17.420000000000002</v>
      </c>
      <c r="J134" s="67">
        <v>20.56</v>
      </c>
    </row>
    <row r="135" spans="1:83" ht="22.5" x14ac:dyDescent="0.25">
      <c r="A135" s="117"/>
      <c r="B135" s="131"/>
      <c r="C135" s="10" t="s">
        <v>21</v>
      </c>
      <c r="D135" s="180"/>
      <c r="E135" s="115"/>
      <c r="F135" s="115"/>
      <c r="G135" s="115"/>
      <c r="H135" s="67">
        <v>19.2</v>
      </c>
      <c r="I135" s="12">
        <v>19.2</v>
      </c>
      <c r="J135" s="67">
        <v>22.66</v>
      </c>
    </row>
    <row r="136" spans="1:83" ht="22.5" x14ac:dyDescent="0.25">
      <c r="A136" s="133">
        <v>41970</v>
      </c>
      <c r="B136" s="129" t="s">
        <v>143</v>
      </c>
      <c r="C136" s="10" t="s">
        <v>15</v>
      </c>
      <c r="D136" s="178" t="s">
        <v>144</v>
      </c>
      <c r="E136" s="113" t="s">
        <v>66</v>
      </c>
      <c r="F136" s="113" t="s">
        <v>105</v>
      </c>
      <c r="G136" s="113" t="s">
        <v>446</v>
      </c>
      <c r="H136" s="67">
        <v>13.35</v>
      </c>
      <c r="I136" s="71" t="s">
        <v>20</v>
      </c>
      <c r="J136" s="72" t="s">
        <v>20</v>
      </c>
    </row>
    <row r="137" spans="1:83" ht="22.5" x14ac:dyDescent="0.25">
      <c r="A137" s="134"/>
      <c r="B137" s="131"/>
      <c r="C137" s="10" t="s">
        <v>21</v>
      </c>
      <c r="D137" s="180"/>
      <c r="E137" s="115"/>
      <c r="F137" s="115"/>
      <c r="G137" s="115"/>
      <c r="H137" s="67">
        <v>14.71</v>
      </c>
      <c r="I137" s="71" t="s">
        <v>20</v>
      </c>
      <c r="J137" s="72" t="s">
        <v>20</v>
      </c>
    </row>
    <row r="138" spans="1:83" ht="22.5" x14ac:dyDescent="0.25">
      <c r="A138" s="116">
        <v>41970</v>
      </c>
      <c r="B138" s="129" t="s">
        <v>478</v>
      </c>
      <c r="C138" s="10" t="s">
        <v>15</v>
      </c>
      <c r="D138" s="178" t="s">
        <v>479</v>
      </c>
      <c r="E138" s="113" t="s">
        <v>66</v>
      </c>
      <c r="F138" s="113" t="s">
        <v>111</v>
      </c>
      <c r="G138" s="113" t="s">
        <v>446</v>
      </c>
      <c r="H138" s="67">
        <v>12.24</v>
      </c>
      <c r="I138" s="12" t="s">
        <v>20</v>
      </c>
      <c r="J138" s="67" t="s">
        <v>20</v>
      </c>
    </row>
    <row r="139" spans="1:83" ht="22.5" x14ac:dyDescent="0.25">
      <c r="A139" s="117"/>
      <c r="B139" s="131"/>
      <c r="C139" s="10" t="s">
        <v>21</v>
      </c>
      <c r="D139" s="180"/>
      <c r="E139" s="115"/>
      <c r="F139" s="115"/>
      <c r="G139" s="115"/>
      <c r="H139" s="67">
        <v>13.49</v>
      </c>
      <c r="I139" s="12" t="s">
        <v>20</v>
      </c>
      <c r="J139" s="67" t="s">
        <v>20</v>
      </c>
    </row>
    <row r="140" spans="1:83" ht="22.5" x14ac:dyDescent="0.25">
      <c r="A140" s="116">
        <v>41976</v>
      </c>
      <c r="B140" s="129" t="s">
        <v>480</v>
      </c>
      <c r="C140" s="10" t="s">
        <v>15</v>
      </c>
      <c r="D140" s="178" t="s">
        <v>481</v>
      </c>
      <c r="E140" s="113" t="s">
        <v>66</v>
      </c>
      <c r="F140" s="113" t="s">
        <v>482</v>
      </c>
      <c r="G140" s="113" t="s">
        <v>446</v>
      </c>
      <c r="H140" s="67">
        <v>24.18</v>
      </c>
      <c r="I140" s="12" t="s">
        <v>20</v>
      </c>
      <c r="J140" s="67" t="s">
        <v>20</v>
      </c>
    </row>
    <row r="141" spans="1:83" ht="22.5" x14ac:dyDescent="0.25">
      <c r="A141" s="121"/>
      <c r="B141" s="130"/>
      <c r="C141" s="10" t="s">
        <v>21</v>
      </c>
      <c r="D141" s="179"/>
      <c r="E141" s="114"/>
      <c r="F141" s="115"/>
      <c r="G141" s="115"/>
      <c r="H141" s="67">
        <v>26.64</v>
      </c>
      <c r="I141" s="12" t="s">
        <v>20</v>
      </c>
      <c r="J141" s="67" t="s">
        <v>20</v>
      </c>
    </row>
    <row r="142" spans="1:83" ht="22.5" x14ac:dyDescent="0.25">
      <c r="A142" s="121"/>
      <c r="B142" s="130"/>
      <c r="C142" s="10" t="s">
        <v>15</v>
      </c>
      <c r="D142" s="179"/>
      <c r="E142" s="114"/>
      <c r="F142" s="113" t="s">
        <v>483</v>
      </c>
      <c r="G142" s="113" t="s">
        <v>446</v>
      </c>
      <c r="H142" s="67">
        <v>27.76</v>
      </c>
      <c r="I142" s="12">
        <v>27.76</v>
      </c>
      <c r="J142" s="67">
        <v>32.76</v>
      </c>
    </row>
    <row r="143" spans="1:83" ht="22.5" x14ac:dyDescent="0.25">
      <c r="A143" s="117"/>
      <c r="B143" s="131"/>
      <c r="C143" s="10" t="s">
        <v>21</v>
      </c>
      <c r="D143" s="180"/>
      <c r="E143" s="115"/>
      <c r="F143" s="115"/>
      <c r="G143" s="115"/>
      <c r="H143" s="67">
        <v>30.07</v>
      </c>
      <c r="I143" s="12">
        <v>30.07</v>
      </c>
      <c r="J143" s="67">
        <v>35.479999999999997</v>
      </c>
    </row>
    <row r="144" spans="1:83" s="14" customFormat="1" ht="22.5" x14ac:dyDescent="0.25">
      <c r="A144" s="133">
        <v>42003</v>
      </c>
      <c r="B144" s="129" t="s">
        <v>141</v>
      </c>
      <c r="C144" s="10" t="s">
        <v>15</v>
      </c>
      <c r="D144" s="178" t="s">
        <v>142</v>
      </c>
      <c r="E144" s="113" t="s">
        <v>66</v>
      </c>
      <c r="F144" s="120" t="s">
        <v>484</v>
      </c>
      <c r="G144" s="113" t="s">
        <v>446</v>
      </c>
      <c r="H144" s="69">
        <v>80.52</v>
      </c>
      <c r="I144" s="27">
        <v>33.76</v>
      </c>
      <c r="J144" s="69">
        <v>39.840000000000003</v>
      </c>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row>
    <row r="145" spans="1:83" s="14" customFormat="1" ht="22.5" x14ac:dyDescent="0.25">
      <c r="A145" s="134"/>
      <c r="B145" s="131"/>
      <c r="C145" s="10" t="s">
        <v>21</v>
      </c>
      <c r="D145" s="180"/>
      <c r="E145" s="115"/>
      <c r="F145" s="141"/>
      <c r="G145" s="132"/>
      <c r="H145" s="69">
        <v>88.73</v>
      </c>
      <c r="I145" s="27">
        <v>37.51</v>
      </c>
      <c r="J145" s="69">
        <v>44.26</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row>
    <row r="146" spans="1:83" s="14" customFormat="1" ht="22.5" x14ac:dyDescent="0.25">
      <c r="A146" s="133">
        <v>41970</v>
      </c>
      <c r="B146" s="129" t="s">
        <v>139</v>
      </c>
      <c r="C146" s="10" t="s">
        <v>15</v>
      </c>
      <c r="D146" s="178" t="s">
        <v>140</v>
      </c>
      <c r="E146" s="25" t="s">
        <v>66</v>
      </c>
      <c r="F146" s="26" t="s">
        <v>127</v>
      </c>
      <c r="G146" s="25" t="s">
        <v>446</v>
      </c>
      <c r="H146" s="69">
        <v>27.02</v>
      </c>
      <c r="I146" s="27">
        <v>27.02</v>
      </c>
      <c r="J146" s="69">
        <v>31.88</v>
      </c>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row>
    <row r="147" spans="1:83" s="14" customFormat="1" ht="22.5" x14ac:dyDescent="0.25">
      <c r="A147" s="139"/>
      <c r="B147" s="132"/>
      <c r="C147" s="10" t="s">
        <v>21</v>
      </c>
      <c r="D147" s="181"/>
      <c r="E147" s="21"/>
      <c r="F147" s="21"/>
      <c r="G147" s="21"/>
      <c r="H147" s="69">
        <v>30.01</v>
      </c>
      <c r="I147" s="27">
        <v>30.01</v>
      </c>
      <c r="J147" s="69">
        <v>35.409999999999997</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row>
    <row r="148" spans="1:83" s="14" customFormat="1" ht="24.75" customHeight="1" x14ac:dyDescent="0.25">
      <c r="A148" s="133">
        <v>42034</v>
      </c>
      <c r="B148" s="113" t="s">
        <v>606</v>
      </c>
      <c r="C148" s="106" t="s">
        <v>95</v>
      </c>
      <c r="D148" s="178" t="s">
        <v>607</v>
      </c>
      <c r="E148" s="113" t="s">
        <v>66</v>
      </c>
      <c r="F148" s="113" t="s">
        <v>612</v>
      </c>
      <c r="G148" s="184" t="s">
        <v>445</v>
      </c>
      <c r="H148" s="69">
        <v>11.98</v>
      </c>
      <c r="I148" s="69" t="s">
        <v>20</v>
      </c>
      <c r="J148" s="69" t="s">
        <v>20</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row>
    <row r="149" spans="1:83" s="14" customFormat="1" ht="22.5" x14ac:dyDescent="0.25">
      <c r="A149" s="165"/>
      <c r="B149" s="166"/>
      <c r="C149" s="106" t="s">
        <v>21</v>
      </c>
      <c r="D149" s="181"/>
      <c r="E149" s="135"/>
      <c r="F149" s="135"/>
      <c r="G149" s="166"/>
      <c r="H149" s="69">
        <v>13.2</v>
      </c>
      <c r="I149" s="69" t="s">
        <v>20</v>
      </c>
      <c r="J149" s="69" t="s">
        <v>20</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row>
    <row r="150" spans="1:83" s="14" customFormat="1" ht="27" customHeight="1" x14ac:dyDescent="0.25">
      <c r="A150" s="185">
        <v>41976</v>
      </c>
      <c r="B150" s="184" t="s">
        <v>585</v>
      </c>
      <c r="C150" s="33" t="s">
        <v>15</v>
      </c>
      <c r="D150" s="187" t="s">
        <v>586</v>
      </c>
      <c r="E150" s="113" t="s">
        <v>66</v>
      </c>
      <c r="F150" s="184" t="s">
        <v>587</v>
      </c>
      <c r="G150" s="184" t="s">
        <v>445</v>
      </c>
      <c r="H150" s="69">
        <v>4.78</v>
      </c>
      <c r="I150" s="27" t="s">
        <v>20</v>
      </c>
      <c r="J150" s="69" t="s">
        <v>20</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row>
    <row r="151" spans="1:83" s="14" customFormat="1" ht="24" customHeight="1" x14ac:dyDescent="0.25">
      <c r="A151" s="186"/>
      <c r="B151" s="135"/>
      <c r="C151" s="33" t="s">
        <v>21</v>
      </c>
      <c r="D151" s="188"/>
      <c r="E151" s="135"/>
      <c r="F151" s="166"/>
      <c r="G151" s="166"/>
      <c r="H151" s="69">
        <v>5.04</v>
      </c>
      <c r="I151" s="27" t="s">
        <v>20</v>
      </c>
      <c r="J151" s="69" t="s">
        <v>20</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row>
    <row r="152" spans="1:83" ht="22.5" x14ac:dyDescent="0.25">
      <c r="A152" s="116">
        <v>41963</v>
      </c>
      <c r="B152" s="116" t="s">
        <v>146</v>
      </c>
      <c r="C152" s="10" t="s">
        <v>15</v>
      </c>
      <c r="D152" s="178" t="s">
        <v>485</v>
      </c>
      <c r="E152" s="113" t="s">
        <v>148</v>
      </c>
      <c r="F152" s="113" t="s">
        <v>486</v>
      </c>
      <c r="G152" s="113" t="s">
        <v>446</v>
      </c>
      <c r="H152" s="67">
        <v>3.95</v>
      </c>
      <c r="I152" s="12" t="s">
        <v>48</v>
      </c>
      <c r="J152" s="67" t="s">
        <v>48</v>
      </c>
    </row>
    <row r="153" spans="1:83" ht="22.5" x14ac:dyDescent="0.25">
      <c r="A153" s="117"/>
      <c r="B153" s="117"/>
      <c r="C153" s="10" t="s">
        <v>21</v>
      </c>
      <c r="D153" s="180"/>
      <c r="E153" s="115"/>
      <c r="F153" s="115"/>
      <c r="G153" s="115"/>
      <c r="H153" s="67">
        <v>4.3499999999999996</v>
      </c>
      <c r="I153" s="12" t="s">
        <v>48</v>
      </c>
      <c r="J153" s="67" t="s">
        <v>48</v>
      </c>
    </row>
    <row r="154" spans="1:83" ht="22.5" x14ac:dyDescent="0.25">
      <c r="A154" s="116">
        <v>41963</v>
      </c>
      <c r="B154" s="129" t="s">
        <v>150</v>
      </c>
      <c r="C154" s="10" t="s">
        <v>15</v>
      </c>
      <c r="D154" s="178" t="s">
        <v>151</v>
      </c>
      <c r="E154" s="113" t="s">
        <v>148</v>
      </c>
      <c r="F154" s="113" t="s">
        <v>152</v>
      </c>
      <c r="G154" s="113" t="s">
        <v>446</v>
      </c>
      <c r="H154" s="67">
        <v>4.17</v>
      </c>
      <c r="I154" s="12" t="s">
        <v>20</v>
      </c>
      <c r="J154" s="67" t="s">
        <v>20</v>
      </c>
    </row>
    <row r="155" spans="1:83" ht="22.5" x14ac:dyDescent="0.25">
      <c r="A155" s="117"/>
      <c r="B155" s="131"/>
      <c r="C155" s="10" t="s">
        <v>21</v>
      </c>
      <c r="D155" s="180"/>
      <c r="E155" s="115"/>
      <c r="F155" s="115"/>
      <c r="G155" s="115"/>
      <c r="H155" s="67">
        <v>4.5999999999999996</v>
      </c>
      <c r="I155" s="12" t="s">
        <v>20</v>
      </c>
      <c r="J155" s="67" t="s">
        <v>20</v>
      </c>
    </row>
    <row r="156" spans="1:83" ht="22.5" x14ac:dyDescent="0.25">
      <c r="A156" s="116">
        <v>41976</v>
      </c>
      <c r="B156" s="129" t="s">
        <v>153</v>
      </c>
      <c r="C156" s="10" t="s">
        <v>15</v>
      </c>
      <c r="D156" s="178" t="s">
        <v>154</v>
      </c>
      <c r="E156" s="113" t="s">
        <v>148</v>
      </c>
      <c r="F156" s="113" t="s">
        <v>155</v>
      </c>
      <c r="G156" s="113" t="s">
        <v>446</v>
      </c>
      <c r="H156" s="67">
        <v>42.94</v>
      </c>
      <c r="I156" s="12" t="s">
        <v>20</v>
      </c>
      <c r="J156" s="67" t="s">
        <v>20</v>
      </c>
    </row>
    <row r="157" spans="1:83" ht="22.5" x14ac:dyDescent="0.25">
      <c r="A157" s="121"/>
      <c r="B157" s="130"/>
      <c r="C157" s="10" t="s">
        <v>21</v>
      </c>
      <c r="D157" s="179"/>
      <c r="E157" s="114"/>
      <c r="F157" s="114"/>
      <c r="G157" s="115"/>
      <c r="H157" s="67">
        <v>47.32</v>
      </c>
      <c r="I157" s="12" t="s">
        <v>20</v>
      </c>
      <c r="J157" s="67" t="s">
        <v>20</v>
      </c>
    </row>
    <row r="158" spans="1:83" ht="22.5" x14ac:dyDescent="0.25">
      <c r="A158" s="121"/>
      <c r="B158" s="130"/>
      <c r="C158" s="10" t="s">
        <v>15</v>
      </c>
      <c r="D158" s="179"/>
      <c r="E158" s="114"/>
      <c r="F158" s="114"/>
      <c r="G158" s="113" t="s">
        <v>445</v>
      </c>
      <c r="H158" s="67">
        <v>12.75</v>
      </c>
      <c r="I158" s="12" t="s">
        <v>20</v>
      </c>
      <c r="J158" s="67" t="s">
        <v>20</v>
      </c>
    </row>
    <row r="159" spans="1:83" ht="22.5" x14ac:dyDescent="0.25">
      <c r="A159" s="117"/>
      <c r="B159" s="131"/>
      <c r="C159" s="10" t="s">
        <v>21</v>
      </c>
      <c r="D159" s="180"/>
      <c r="E159" s="115"/>
      <c r="F159" s="115"/>
      <c r="G159" s="115"/>
      <c r="H159" s="67">
        <v>14.05</v>
      </c>
      <c r="I159" s="12" t="s">
        <v>20</v>
      </c>
      <c r="J159" s="67" t="s">
        <v>20</v>
      </c>
    </row>
    <row r="160" spans="1:83" ht="22.5" x14ac:dyDescent="0.25">
      <c r="A160" s="116">
        <v>41992</v>
      </c>
      <c r="B160" s="129" t="s">
        <v>159</v>
      </c>
      <c r="C160" s="10" t="s">
        <v>15</v>
      </c>
      <c r="D160" s="178" t="s">
        <v>160</v>
      </c>
      <c r="E160" s="113" t="s">
        <v>148</v>
      </c>
      <c r="F160" s="113" t="s">
        <v>155</v>
      </c>
      <c r="G160" s="113" t="s">
        <v>446</v>
      </c>
      <c r="H160" s="67">
        <v>22.1</v>
      </c>
      <c r="I160" s="12">
        <v>22.1</v>
      </c>
      <c r="J160" s="67">
        <v>26.08</v>
      </c>
    </row>
    <row r="161" spans="1:10" ht="22.5" x14ac:dyDescent="0.25">
      <c r="A161" s="117"/>
      <c r="B161" s="131"/>
      <c r="C161" s="10" t="s">
        <v>21</v>
      </c>
      <c r="D161" s="180"/>
      <c r="E161" s="115"/>
      <c r="F161" s="115"/>
      <c r="G161" s="115"/>
      <c r="H161" s="67">
        <v>24.35</v>
      </c>
      <c r="I161" s="12">
        <v>24.35</v>
      </c>
      <c r="J161" s="67">
        <v>28.73</v>
      </c>
    </row>
    <row r="162" spans="1:10" ht="22.5" x14ac:dyDescent="0.25">
      <c r="A162" s="116">
        <v>41984</v>
      </c>
      <c r="B162" s="129" t="s">
        <v>161</v>
      </c>
      <c r="C162" s="10" t="s">
        <v>15</v>
      </c>
      <c r="D162" s="178" t="s">
        <v>162</v>
      </c>
      <c r="E162" s="113" t="s">
        <v>148</v>
      </c>
      <c r="F162" s="113" t="s">
        <v>163</v>
      </c>
      <c r="G162" s="113" t="s">
        <v>446</v>
      </c>
      <c r="H162" s="67">
        <v>45.99</v>
      </c>
      <c r="I162" s="12" t="s">
        <v>20</v>
      </c>
      <c r="J162" s="67" t="s">
        <v>20</v>
      </c>
    </row>
    <row r="163" spans="1:10" ht="22.5" x14ac:dyDescent="0.25">
      <c r="A163" s="117"/>
      <c r="B163" s="131"/>
      <c r="C163" s="10" t="s">
        <v>21</v>
      </c>
      <c r="D163" s="180"/>
      <c r="E163" s="115"/>
      <c r="F163" s="115"/>
      <c r="G163" s="115"/>
      <c r="H163" s="67">
        <v>50.67</v>
      </c>
      <c r="I163" s="12" t="s">
        <v>20</v>
      </c>
      <c r="J163" s="67" t="s">
        <v>20</v>
      </c>
    </row>
    <row r="164" spans="1:10" ht="22.5" x14ac:dyDescent="0.25">
      <c r="A164" s="116">
        <v>41963</v>
      </c>
      <c r="B164" s="129" t="s">
        <v>164</v>
      </c>
      <c r="C164" s="10" t="s">
        <v>15</v>
      </c>
      <c r="D164" s="178" t="s">
        <v>631</v>
      </c>
      <c r="E164" s="113" t="s">
        <v>148</v>
      </c>
      <c r="F164" s="113" t="s">
        <v>158</v>
      </c>
      <c r="G164" s="113" t="s">
        <v>446</v>
      </c>
      <c r="H164" s="67">
        <v>18.53</v>
      </c>
      <c r="I164" s="12" t="s">
        <v>20</v>
      </c>
      <c r="J164" s="67" t="s">
        <v>20</v>
      </c>
    </row>
    <row r="165" spans="1:10" ht="22.5" x14ac:dyDescent="0.25">
      <c r="A165" s="117"/>
      <c r="B165" s="131"/>
      <c r="C165" s="10" t="s">
        <v>21</v>
      </c>
      <c r="D165" s="180"/>
      <c r="E165" s="115"/>
      <c r="F165" s="115"/>
      <c r="G165" s="115"/>
      <c r="H165" s="67">
        <v>18.53</v>
      </c>
      <c r="I165" s="12" t="s">
        <v>20</v>
      </c>
      <c r="J165" s="67" t="s">
        <v>20</v>
      </c>
    </row>
    <row r="166" spans="1:10" ht="22.5" x14ac:dyDescent="0.25">
      <c r="A166" s="116">
        <v>41976</v>
      </c>
      <c r="B166" s="129" t="s">
        <v>165</v>
      </c>
      <c r="C166" s="10" t="s">
        <v>15</v>
      </c>
      <c r="D166" s="178" t="s">
        <v>166</v>
      </c>
      <c r="E166" s="113" t="s">
        <v>148</v>
      </c>
      <c r="F166" s="113" t="s">
        <v>487</v>
      </c>
      <c r="G166" s="113" t="s">
        <v>446</v>
      </c>
      <c r="H166" s="67">
        <v>20.3</v>
      </c>
      <c r="I166" s="12">
        <v>20.3</v>
      </c>
      <c r="J166" s="67">
        <v>23.95</v>
      </c>
    </row>
    <row r="167" spans="1:10" ht="22.5" x14ac:dyDescent="0.25">
      <c r="A167" s="117"/>
      <c r="B167" s="131"/>
      <c r="C167" s="10" t="s">
        <v>21</v>
      </c>
      <c r="D167" s="180"/>
      <c r="E167" s="115"/>
      <c r="F167" s="115"/>
      <c r="G167" s="115"/>
      <c r="H167" s="67">
        <v>22.55</v>
      </c>
      <c r="I167" s="12">
        <v>22.55</v>
      </c>
      <c r="J167" s="67">
        <v>26.61</v>
      </c>
    </row>
    <row r="168" spans="1:10" ht="22.5" x14ac:dyDescent="0.25">
      <c r="A168" s="116">
        <v>41970</v>
      </c>
      <c r="B168" s="129" t="s">
        <v>168</v>
      </c>
      <c r="C168" s="10" t="s">
        <v>15</v>
      </c>
      <c r="D168" s="178" t="s">
        <v>169</v>
      </c>
      <c r="E168" s="113" t="s">
        <v>148</v>
      </c>
      <c r="F168" s="113" t="s">
        <v>488</v>
      </c>
      <c r="G168" s="113" t="s">
        <v>446</v>
      </c>
      <c r="H168" s="67">
        <v>14.44</v>
      </c>
      <c r="I168" s="12" t="s">
        <v>20</v>
      </c>
      <c r="J168" s="67" t="s">
        <v>20</v>
      </c>
    </row>
    <row r="169" spans="1:10" ht="22.5" x14ac:dyDescent="0.25">
      <c r="A169" s="117"/>
      <c r="B169" s="131"/>
      <c r="C169" s="10" t="s">
        <v>21</v>
      </c>
      <c r="D169" s="180"/>
      <c r="E169" s="115"/>
      <c r="F169" s="115"/>
      <c r="G169" s="115"/>
      <c r="H169" s="67">
        <v>15</v>
      </c>
      <c r="I169" s="12" t="s">
        <v>20</v>
      </c>
      <c r="J169" s="67" t="s">
        <v>20</v>
      </c>
    </row>
    <row r="170" spans="1:10" ht="22.5" x14ac:dyDescent="0.25">
      <c r="A170" s="116">
        <v>41963</v>
      </c>
      <c r="B170" s="129" t="s">
        <v>171</v>
      </c>
      <c r="C170" s="10" t="s">
        <v>15</v>
      </c>
      <c r="D170" s="178" t="s">
        <v>172</v>
      </c>
      <c r="E170" s="113" t="s">
        <v>148</v>
      </c>
      <c r="F170" s="113" t="s">
        <v>173</v>
      </c>
      <c r="G170" s="113" t="s">
        <v>446</v>
      </c>
      <c r="H170" s="67">
        <v>11.63</v>
      </c>
      <c r="I170" s="12" t="s">
        <v>20</v>
      </c>
      <c r="J170" s="67" t="s">
        <v>20</v>
      </c>
    </row>
    <row r="171" spans="1:10" ht="22.5" x14ac:dyDescent="0.25">
      <c r="A171" s="117"/>
      <c r="B171" s="131"/>
      <c r="C171" s="10" t="s">
        <v>21</v>
      </c>
      <c r="D171" s="180"/>
      <c r="E171" s="115"/>
      <c r="F171" s="115"/>
      <c r="G171" s="115"/>
      <c r="H171" s="67">
        <v>12.82</v>
      </c>
      <c r="I171" s="12" t="s">
        <v>20</v>
      </c>
      <c r="J171" s="67" t="s">
        <v>20</v>
      </c>
    </row>
    <row r="172" spans="1:10" ht="22.5" x14ac:dyDescent="0.25">
      <c r="A172" s="116">
        <v>41970</v>
      </c>
      <c r="B172" s="129" t="s">
        <v>174</v>
      </c>
      <c r="C172" s="10" t="s">
        <v>15</v>
      </c>
      <c r="D172" s="178" t="s">
        <v>175</v>
      </c>
      <c r="E172" s="113" t="s">
        <v>148</v>
      </c>
      <c r="F172" s="113" t="s">
        <v>170</v>
      </c>
      <c r="G172" s="113" t="s">
        <v>446</v>
      </c>
      <c r="H172" s="67">
        <v>80.62</v>
      </c>
      <c r="I172" s="12">
        <v>80.62</v>
      </c>
      <c r="J172" s="69">
        <v>95.13</v>
      </c>
    </row>
    <row r="173" spans="1:10" ht="22.5" x14ac:dyDescent="0.25">
      <c r="A173" s="117"/>
      <c r="B173" s="131"/>
      <c r="C173" s="10" t="s">
        <v>21</v>
      </c>
      <c r="D173" s="180"/>
      <c r="E173" s="115"/>
      <c r="F173" s="115"/>
      <c r="G173" s="115"/>
      <c r="H173" s="67">
        <v>88.84</v>
      </c>
      <c r="I173" s="12">
        <v>88.84</v>
      </c>
      <c r="J173" s="69">
        <v>104.83</v>
      </c>
    </row>
    <row r="174" spans="1:10" ht="22.5" x14ac:dyDescent="0.25">
      <c r="A174" s="116">
        <v>41963</v>
      </c>
      <c r="B174" s="116" t="s">
        <v>176</v>
      </c>
      <c r="C174" s="10" t="s">
        <v>15</v>
      </c>
      <c r="D174" s="178" t="s">
        <v>177</v>
      </c>
      <c r="E174" s="113" t="s">
        <v>148</v>
      </c>
      <c r="F174" s="113" t="s">
        <v>486</v>
      </c>
      <c r="G174" s="113" t="s">
        <v>446</v>
      </c>
      <c r="H174" s="67">
        <v>11.2</v>
      </c>
      <c r="I174" s="12">
        <v>11.2</v>
      </c>
      <c r="J174" s="67">
        <v>13.22</v>
      </c>
    </row>
    <row r="175" spans="1:10" ht="22.5" x14ac:dyDescent="0.25">
      <c r="A175" s="117"/>
      <c r="B175" s="117"/>
      <c r="C175" s="10" t="s">
        <v>21</v>
      </c>
      <c r="D175" s="180"/>
      <c r="E175" s="115"/>
      <c r="F175" s="115"/>
      <c r="G175" s="115"/>
      <c r="H175" s="67">
        <v>12.35</v>
      </c>
      <c r="I175" s="12">
        <v>12.35</v>
      </c>
      <c r="J175" s="67">
        <v>14.57</v>
      </c>
    </row>
    <row r="176" spans="1:10" ht="22.5" x14ac:dyDescent="0.25">
      <c r="A176" s="116">
        <v>41970</v>
      </c>
      <c r="B176" s="129" t="s">
        <v>178</v>
      </c>
      <c r="C176" s="10" t="s">
        <v>15</v>
      </c>
      <c r="D176" s="178" t="s">
        <v>489</v>
      </c>
      <c r="E176" s="113" t="s">
        <v>180</v>
      </c>
      <c r="F176" s="113" t="s">
        <v>181</v>
      </c>
      <c r="G176" s="113" t="s">
        <v>446</v>
      </c>
      <c r="H176" s="67">
        <v>28.56</v>
      </c>
      <c r="I176" s="12" t="s">
        <v>20</v>
      </c>
      <c r="J176" s="67" t="s">
        <v>20</v>
      </c>
    </row>
    <row r="177" spans="1:83" ht="22.5" x14ac:dyDescent="0.25">
      <c r="A177" s="117"/>
      <c r="B177" s="131"/>
      <c r="C177" s="10" t="s">
        <v>21</v>
      </c>
      <c r="D177" s="180"/>
      <c r="E177" s="115"/>
      <c r="F177" s="115"/>
      <c r="G177" s="115"/>
      <c r="H177" s="67">
        <v>31.08</v>
      </c>
      <c r="I177" s="12" t="s">
        <v>20</v>
      </c>
      <c r="J177" s="67" t="s">
        <v>20</v>
      </c>
    </row>
    <row r="178" spans="1:83" s="14" customFormat="1" ht="22.5" x14ac:dyDescent="0.25">
      <c r="A178" s="116">
        <v>41976</v>
      </c>
      <c r="B178" s="129" t="s">
        <v>182</v>
      </c>
      <c r="C178" s="10" t="s">
        <v>15</v>
      </c>
      <c r="D178" s="178" t="s">
        <v>183</v>
      </c>
      <c r="E178" s="113" t="s">
        <v>180</v>
      </c>
      <c r="F178" s="113" t="s">
        <v>490</v>
      </c>
      <c r="G178" s="113" t="s">
        <v>446</v>
      </c>
      <c r="H178" s="67">
        <v>18.010000000000002</v>
      </c>
      <c r="I178" s="12" t="s">
        <v>20</v>
      </c>
      <c r="J178" s="67" t="s">
        <v>20</v>
      </c>
      <c r="K178" s="68"/>
      <c r="L178" s="35"/>
      <c r="M178" s="35"/>
      <c r="N178" s="35"/>
      <c r="O178" s="36"/>
      <c r="P178" s="36"/>
      <c r="Q178" s="36"/>
      <c r="R178" s="36"/>
      <c r="S178" s="36"/>
      <c r="T178" s="36"/>
      <c r="U178" s="36"/>
      <c r="V178" s="36"/>
      <c r="W178" s="36"/>
      <c r="X178" s="36"/>
      <c r="Y178" s="36"/>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row>
    <row r="179" spans="1:83" s="14" customFormat="1" ht="22.5" x14ac:dyDescent="0.25">
      <c r="A179" s="121"/>
      <c r="B179" s="130"/>
      <c r="C179" s="10" t="s">
        <v>21</v>
      </c>
      <c r="D179" s="179"/>
      <c r="E179" s="114"/>
      <c r="F179" s="114"/>
      <c r="G179" s="115"/>
      <c r="H179" s="67">
        <v>18.8</v>
      </c>
      <c r="I179" s="12" t="s">
        <v>20</v>
      </c>
      <c r="J179" s="67" t="s">
        <v>20</v>
      </c>
      <c r="K179" s="68"/>
      <c r="L179" s="35"/>
      <c r="M179" s="35"/>
      <c r="N179" s="35"/>
      <c r="O179" s="36"/>
      <c r="P179" s="36"/>
      <c r="Q179" s="36"/>
      <c r="R179" s="36"/>
      <c r="S179" s="36"/>
      <c r="T179" s="36"/>
      <c r="U179" s="36"/>
      <c r="V179" s="36"/>
      <c r="W179" s="36"/>
      <c r="X179" s="36"/>
      <c r="Y179" s="36"/>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row>
    <row r="180" spans="1:83" s="14" customFormat="1" ht="22.5" x14ac:dyDescent="0.25">
      <c r="A180" s="121"/>
      <c r="B180" s="130"/>
      <c r="C180" s="10" t="s">
        <v>15</v>
      </c>
      <c r="D180" s="179"/>
      <c r="E180" s="114"/>
      <c r="F180" s="114"/>
      <c r="G180" s="21" t="s">
        <v>445</v>
      </c>
      <c r="H180" s="67">
        <v>1.3</v>
      </c>
      <c r="I180" s="12" t="s">
        <v>20</v>
      </c>
      <c r="J180" s="67" t="s">
        <v>20</v>
      </c>
      <c r="K180" s="68"/>
      <c r="L180" s="35"/>
      <c r="M180" s="35"/>
      <c r="N180" s="35"/>
      <c r="O180" s="36"/>
      <c r="P180" s="36"/>
      <c r="Q180" s="36"/>
      <c r="R180" s="36"/>
      <c r="S180" s="36"/>
      <c r="T180" s="36"/>
      <c r="U180" s="36"/>
      <c r="V180" s="36"/>
      <c r="W180" s="36"/>
      <c r="X180" s="36"/>
      <c r="Y180" s="36"/>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row>
    <row r="181" spans="1:83" s="14" customFormat="1" ht="22.5" x14ac:dyDescent="0.25">
      <c r="A181" s="117"/>
      <c r="B181" s="131"/>
      <c r="C181" s="10" t="s">
        <v>21</v>
      </c>
      <c r="D181" s="180"/>
      <c r="E181" s="115"/>
      <c r="F181" s="115"/>
      <c r="G181" s="22"/>
      <c r="H181" s="67">
        <v>1.43</v>
      </c>
      <c r="I181" s="12" t="s">
        <v>20</v>
      </c>
      <c r="J181" s="67" t="s">
        <v>20</v>
      </c>
      <c r="K181" s="68"/>
      <c r="L181" s="35"/>
      <c r="M181" s="35"/>
      <c r="N181" s="35"/>
      <c r="O181" s="36"/>
      <c r="P181" s="36"/>
      <c r="Q181" s="36"/>
      <c r="R181" s="36"/>
      <c r="S181" s="36"/>
      <c r="T181" s="36"/>
      <c r="U181" s="36"/>
      <c r="V181" s="36"/>
      <c r="W181" s="36"/>
      <c r="X181" s="36"/>
      <c r="Y181" s="36"/>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row>
    <row r="182" spans="1:83" s="14" customFormat="1" ht="22.5" x14ac:dyDescent="0.25">
      <c r="A182" s="116">
        <v>41976</v>
      </c>
      <c r="B182" s="129" t="s">
        <v>185</v>
      </c>
      <c r="C182" s="10" t="s">
        <v>15</v>
      </c>
      <c r="D182" s="178" t="s">
        <v>186</v>
      </c>
      <c r="E182" s="113" t="s">
        <v>180</v>
      </c>
      <c r="F182" s="113" t="s">
        <v>187</v>
      </c>
      <c r="G182" s="113" t="s">
        <v>446</v>
      </c>
      <c r="H182" s="67">
        <v>15.25</v>
      </c>
      <c r="I182" s="12">
        <v>13.68</v>
      </c>
      <c r="J182" s="69">
        <v>16.14</v>
      </c>
      <c r="K182" s="68"/>
      <c r="L182" s="35"/>
      <c r="M182" s="35"/>
      <c r="N182" s="35"/>
      <c r="O182" s="36"/>
      <c r="P182" s="36"/>
      <c r="Q182" s="36"/>
      <c r="R182" s="36"/>
      <c r="S182" s="36"/>
      <c r="T182" s="36"/>
      <c r="U182" s="36"/>
      <c r="V182" s="36"/>
      <c r="W182" s="36"/>
      <c r="X182" s="36"/>
      <c r="Y182" s="36"/>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row>
    <row r="183" spans="1:83" s="14" customFormat="1" ht="22.5" x14ac:dyDescent="0.25">
      <c r="A183" s="117"/>
      <c r="B183" s="131"/>
      <c r="C183" s="10" t="s">
        <v>21</v>
      </c>
      <c r="D183" s="180"/>
      <c r="E183" s="115"/>
      <c r="F183" s="115"/>
      <c r="G183" s="115"/>
      <c r="H183" s="67">
        <v>16.78</v>
      </c>
      <c r="I183" s="12">
        <v>15.2</v>
      </c>
      <c r="J183" s="69">
        <v>17.940000000000001</v>
      </c>
      <c r="K183" s="68"/>
      <c r="L183" s="35"/>
      <c r="M183" s="35"/>
      <c r="N183" s="35"/>
      <c r="O183" s="36"/>
      <c r="P183" s="36"/>
      <c r="Q183" s="36"/>
      <c r="R183" s="36"/>
      <c r="S183" s="36"/>
      <c r="T183" s="36"/>
      <c r="U183" s="36"/>
      <c r="V183" s="36"/>
      <c r="W183" s="36"/>
      <c r="X183" s="36"/>
      <c r="Y183" s="36"/>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row>
    <row r="184" spans="1:83" s="14" customFormat="1" ht="22.5" x14ac:dyDescent="0.25">
      <c r="A184" s="116">
        <v>41989</v>
      </c>
      <c r="B184" s="129" t="s">
        <v>491</v>
      </c>
      <c r="C184" s="10" t="s">
        <v>15</v>
      </c>
      <c r="D184" s="178" t="s">
        <v>492</v>
      </c>
      <c r="E184" s="113" t="s">
        <v>180</v>
      </c>
      <c r="F184" s="113" t="s">
        <v>493</v>
      </c>
      <c r="G184" s="113" t="s">
        <v>446</v>
      </c>
      <c r="H184" s="67">
        <v>15.94</v>
      </c>
      <c r="I184" s="12">
        <v>15.94</v>
      </c>
      <c r="J184" s="69">
        <v>18.809999999999999</v>
      </c>
      <c r="K184" s="68"/>
      <c r="L184" s="35"/>
      <c r="M184" s="35"/>
      <c r="N184" s="35"/>
      <c r="O184" s="36"/>
      <c r="P184" s="36"/>
      <c r="Q184" s="36"/>
      <c r="R184" s="36"/>
      <c r="S184" s="36"/>
      <c r="T184" s="36"/>
      <c r="U184" s="36"/>
      <c r="V184" s="36"/>
      <c r="W184" s="36"/>
      <c r="X184" s="36"/>
      <c r="Y184" s="36"/>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row>
    <row r="185" spans="1:83" s="14" customFormat="1" ht="22.5" x14ac:dyDescent="0.25">
      <c r="A185" s="117"/>
      <c r="B185" s="131"/>
      <c r="C185" s="10" t="s">
        <v>21</v>
      </c>
      <c r="D185" s="180"/>
      <c r="E185" s="115"/>
      <c r="F185" s="115"/>
      <c r="G185" s="115"/>
      <c r="H185" s="67">
        <v>17.57</v>
      </c>
      <c r="I185" s="12">
        <v>17.57</v>
      </c>
      <c r="J185" s="69">
        <v>20.73</v>
      </c>
      <c r="K185" s="68"/>
      <c r="L185" s="35"/>
      <c r="M185" s="35"/>
      <c r="N185" s="35"/>
      <c r="O185" s="36"/>
      <c r="P185" s="36"/>
      <c r="Q185" s="36"/>
      <c r="R185" s="36"/>
      <c r="S185" s="36"/>
      <c r="T185" s="36"/>
      <c r="U185" s="36"/>
      <c r="V185" s="36"/>
      <c r="W185" s="36"/>
      <c r="X185" s="36"/>
      <c r="Y185" s="36"/>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row>
    <row r="186" spans="1:83" s="14" customFormat="1" ht="22.5" x14ac:dyDescent="0.25">
      <c r="A186" s="116">
        <v>41984</v>
      </c>
      <c r="B186" s="129" t="s">
        <v>194</v>
      </c>
      <c r="C186" s="10" t="s">
        <v>15</v>
      </c>
      <c r="D186" s="178" t="s">
        <v>195</v>
      </c>
      <c r="E186" s="113" t="s">
        <v>180</v>
      </c>
      <c r="F186" s="113" t="s">
        <v>633</v>
      </c>
      <c r="G186" s="113" t="s">
        <v>446</v>
      </c>
      <c r="H186" s="67">
        <v>23.93</v>
      </c>
      <c r="I186" s="12">
        <v>23.93</v>
      </c>
      <c r="J186" s="67">
        <v>28.23</v>
      </c>
      <c r="K186" s="68"/>
      <c r="L186" s="35"/>
      <c r="M186" s="35"/>
      <c r="N186" s="35"/>
      <c r="O186" s="36"/>
      <c r="P186" s="36"/>
      <c r="Q186" s="36"/>
      <c r="R186" s="36"/>
      <c r="S186" s="36"/>
      <c r="T186" s="36"/>
      <c r="U186" s="36"/>
      <c r="V186" s="36"/>
      <c r="W186" s="36"/>
      <c r="X186" s="36"/>
      <c r="Y186" s="36"/>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row>
    <row r="187" spans="1:83" s="14" customFormat="1" ht="22.5" x14ac:dyDescent="0.25">
      <c r="A187" s="121"/>
      <c r="B187" s="130"/>
      <c r="C187" s="10" t="s">
        <v>21</v>
      </c>
      <c r="D187" s="183"/>
      <c r="E187" s="140"/>
      <c r="F187" s="140"/>
      <c r="G187" s="115"/>
      <c r="H187" s="67">
        <v>26.37</v>
      </c>
      <c r="I187" s="12">
        <v>26.37</v>
      </c>
      <c r="J187" s="67">
        <v>31.12</v>
      </c>
      <c r="K187" s="68"/>
      <c r="L187" s="35"/>
      <c r="M187" s="35"/>
      <c r="N187" s="35"/>
      <c r="O187" s="36"/>
      <c r="P187" s="36"/>
      <c r="Q187" s="36"/>
      <c r="R187" s="36"/>
      <c r="S187" s="36"/>
      <c r="T187" s="36"/>
      <c r="U187" s="36"/>
      <c r="V187" s="36"/>
      <c r="W187" s="36"/>
      <c r="X187" s="36"/>
      <c r="Y187" s="36"/>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row>
    <row r="188" spans="1:83" s="14" customFormat="1" ht="22.5" x14ac:dyDescent="0.25">
      <c r="A188" s="121"/>
      <c r="B188" s="130"/>
      <c r="C188" s="10" t="s">
        <v>15</v>
      </c>
      <c r="D188" s="183"/>
      <c r="E188" s="140"/>
      <c r="F188" s="140"/>
      <c r="G188" s="113" t="s">
        <v>445</v>
      </c>
      <c r="H188" s="67">
        <v>9.56</v>
      </c>
      <c r="I188" s="12">
        <v>9.56</v>
      </c>
      <c r="J188" s="67">
        <v>11.28</v>
      </c>
      <c r="K188" s="68"/>
      <c r="L188" s="35"/>
      <c r="M188" s="35"/>
      <c r="N188" s="35"/>
      <c r="O188" s="36"/>
      <c r="P188" s="36"/>
      <c r="Q188" s="36"/>
      <c r="R188" s="36"/>
      <c r="S188" s="36"/>
      <c r="T188" s="36"/>
      <c r="U188" s="36"/>
      <c r="V188" s="36"/>
      <c r="W188" s="36"/>
      <c r="X188" s="36"/>
      <c r="Y188" s="36"/>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row>
    <row r="189" spans="1:83" s="14" customFormat="1" ht="22.5" x14ac:dyDescent="0.25">
      <c r="A189" s="117"/>
      <c r="B189" s="131"/>
      <c r="C189" s="10" t="s">
        <v>21</v>
      </c>
      <c r="D189" s="181"/>
      <c r="E189" s="132"/>
      <c r="F189" s="132"/>
      <c r="G189" s="115"/>
      <c r="H189" s="67">
        <v>10.53</v>
      </c>
      <c r="I189" s="12">
        <v>10.53</v>
      </c>
      <c r="J189" s="67">
        <v>12.43</v>
      </c>
      <c r="K189" s="68"/>
      <c r="L189" s="35"/>
      <c r="M189" s="35"/>
      <c r="N189" s="35"/>
      <c r="O189" s="36"/>
      <c r="P189" s="36"/>
      <c r="Q189" s="36"/>
      <c r="R189" s="36"/>
      <c r="S189" s="36"/>
      <c r="T189" s="36"/>
      <c r="U189" s="36"/>
      <c r="V189" s="36"/>
      <c r="W189" s="36"/>
      <c r="X189" s="36"/>
      <c r="Y189" s="36"/>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row>
    <row r="190" spans="1:83" s="14" customFormat="1" ht="33.75" x14ac:dyDescent="0.25">
      <c r="A190" s="10">
        <v>41976</v>
      </c>
      <c r="B190" s="29" t="s">
        <v>494</v>
      </c>
      <c r="C190" s="10" t="s">
        <v>219</v>
      </c>
      <c r="D190" s="73" t="s">
        <v>495</v>
      </c>
      <c r="E190" s="10" t="s">
        <v>180</v>
      </c>
      <c r="F190" s="10" t="s">
        <v>493</v>
      </c>
      <c r="G190" s="28" t="s">
        <v>445</v>
      </c>
      <c r="H190" s="67">
        <v>6</v>
      </c>
      <c r="I190" s="12" t="s">
        <v>20</v>
      </c>
      <c r="J190" s="67" t="s">
        <v>20</v>
      </c>
      <c r="K190" s="68"/>
      <c r="L190" s="35"/>
      <c r="M190" s="35"/>
      <c r="N190" s="35"/>
      <c r="O190" s="36"/>
      <c r="P190" s="36"/>
      <c r="Q190" s="36"/>
      <c r="R190" s="36"/>
      <c r="S190" s="36"/>
      <c r="T190" s="36"/>
      <c r="U190" s="36"/>
      <c r="V190" s="36"/>
      <c r="W190" s="36"/>
      <c r="X190" s="36"/>
      <c r="Y190" s="36"/>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row>
    <row r="191" spans="1:83" s="14" customFormat="1" ht="22.5" x14ac:dyDescent="0.25">
      <c r="A191" s="116">
        <v>42051</v>
      </c>
      <c r="B191" s="129" t="s">
        <v>496</v>
      </c>
      <c r="C191" s="10" t="s">
        <v>40</v>
      </c>
      <c r="D191" s="182" t="s">
        <v>497</v>
      </c>
      <c r="E191" s="116" t="s">
        <v>180</v>
      </c>
      <c r="F191" s="116" t="s">
        <v>493</v>
      </c>
      <c r="G191" s="113" t="s">
        <v>445</v>
      </c>
      <c r="H191" s="67">
        <v>6</v>
      </c>
      <c r="I191" s="12" t="s">
        <v>20</v>
      </c>
      <c r="J191" s="67" t="s">
        <v>20</v>
      </c>
      <c r="K191" s="68"/>
      <c r="L191" s="35"/>
      <c r="M191" s="35"/>
      <c r="N191" s="35"/>
      <c r="O191" s="36"/>
      <c r="P191" s="36"/>
      <c r="Q191" s="36"/>
      <c r="R191" s="36"/>
      <c r="S191" s="36"/>
      <c r="T191" s="36"/>
      <c r="U191" s="36"/>
      <c r="V191" s="36"/>
      <c r="W191" s="36"/>
      <c r="X191" s="36"/>
      <c r="Y191" s="36"/>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row>
    <row r="192" spans="1:83" s="14" customFormat="1" ht="22.5" x14ac:dyDescent="0.25">
      <c r="A192" s="117"/>
      <c r="B192" s="131"/>
      <c r="C192" s="10" t="s">
        <v>21</v>
      </c>
      <c r="D192" s="181"/>
      <c r="E192" s="132"/>
      <c r="F192" s="132"/>
      <c r="G192" s="132"/>
      <c r="H192" s="67">
        <v>6</v>
      </c>
      <c r="I192" s="12" t="s">
        <v>20</v>
      </c>
      <c r="J192" s="67" t="s">
        <v>20</v>
      </c>
      <c r="K192" s="68"/>
      <c r="L192" s="35"/>
      <c r="M192" s="35"/>
      <c r="N192" s="35"/>
      <c r="O192" s="36"/>
      <c r="P192" s="36"/>
      <c r="Q192" s="36"/>
      <c r="R192" s="36"/>
      <c r="S192" s="36"/>
      <c r="T192" s="36"/>
      <c r="U192" s="36"/>
      <c r="V192" s="36"/>
      <c r="W192" s="36"/>
      <c r="X192" s="36"/>
      <c r="Y192" s="36"/>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row>
    <row r="193" spans="1:83" s="14" customFormat="1" ht="22.5" x14ac:dyDescent="0.25">
      <c r="A193" s="116">
        <v>41992</v>
      </c>
      <c r="B193" s="129" t="s">
        <v>498</v>
      </c>
      <c r="C193" s="10" t="s">
        <v>15</v>
      </c>
      <c r="D193" s="182" t="s">
        <v>499</v>
      </c>
      <c r="E193" s="116" t="s">
        <v>180</v>
      </c>
      <c r="F193" s="116" t="s">
        <v>181</v>
      </c>
      <c r="G193" s="113" t="s">
        <v>445</v>
      </c>
      <c r="H193" s="67">
        <v>4.37</v>
      </c>
      <c r="I193" s="12" t="s">
        <v>20</v>
      </c>
      <c r="J193" s="67" t="s">
        <v>20</v>
      </c>
      <c r="K193" s="68"/>
      <c r="L193" s="35"/>
      <c r="M193" s="35"/>
      <c r="N193" s="35"/>
      <c r="O193" s="36"/>
      <c r="P193" s="36"/>
      <c r="Q193" s="36"/>
      <c r="R193" s="36"/>
      <c r="S193" s="36"/>
      <c r="T193" s="36"/>
      <c r="U193" s="36"/>
      <c r="V193" s="36"/>
      <c r="W193" s="36"/>
      <c r="X193" s="36"/>
      <c r="Y193" s="36"/>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row>
    <row r="194" spans="1:83" s="14" customFormat="1" ht="22.5" x14ac:dyDescent="0.25">
      <c r="A194" s="117"/>
      <c r="B194" s="131"/>
      <c r="C194" s="10" t="s">
        <v>21</v>
      </c>
      <c r="D194" s="181"/>
      <c r="E194" s="132"/>
      <c r="F194" s="132"/>
      <c r="G194" s="132"/>
      <c r="H194" s="67">
        <v>4.37</v>
      </c>
      <c r="I194" s="12" t="s">
        <v>20</v>
      </c>
      <c r="J194" s="67" t="s">
        <v>20</v>
      </c>
      <c r="K194" s="68"/>
      <c r="L194" s="35"/>
      <c r="M194" s="35"/>
      <c r="N194" s="35"/>
      <c r="O194" s="36"/>
      <c r="P194" s="36"/>
      <c r="Q194" s="36"/>
      <c r="R194" s="36"/>
      <c r="S194" s="36"/>
      <c r="T194" s="36"/>
      <c r="U194" s="36"/>
      <c r="V194" s="36"/>
      <c r="W194" s="36"/>
      <c r="X194" s="36"/>
      <c r="Y194" s="36"/>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row>
    <row r="195" spans="1:83" s="14" customFormat="1" ht="22.5" x14ac:dyDescent="0.25">
      <c r="A195" s="116">
        <v>41970</v>
      </c>
      <c r="B195" s="129" t="s">
        <v>500</v>
      </c>
      <c r="C195" s="10" t="s">
        <v>15</v>
      </c>
      <c r="D195" s="182" t="s">
        <v>501</v>
      </c>
      <c r="E195" s="116" t="s">
        <v>180</v>
      </c>
      <c r="F195" s="116" t="s">
        <v>187</v>
      </c>
      <c r="G195" s="113" t="s">
        <v>445</v>
      </c>
      <c r="H195" s="67">
        <v>5.31</v>
      </c>
      <c r="I195" s="12" t="s">
        <v>20</v>
      </c>
      <c r="J195" s="67" t="s">
        <v>20</v>
      </c>
      <c r="K195" s="68"/>
      <c r="L195" s="35"/>
      <c r="M195" s="35"/>
      <c r="N195" s="35"/>
      <c r="O195" s="36"/>
      <c r="P195" s="36"/>
      <c r="Q195" s="36"/>
      <c r="R195" s="36"/>
      <c r="S195" s="36"/>
      <c r="T195" s="36"/>
      <c r="U195" s="36"/>
      <c r="V195" s="36"/>
      <c r="W195" s="36"/>
      <c r="X195" s="36"/>
      <c r="Y195" s="36"/>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row>
    <row r="196" spans="1:83" s="14" customFormat="1" ht="22.5" x14ac:dyDescent="0.25">
      <c r="A196" s="117"/>
      <c r="B196" s="131"/>
      <c r="C196" s="10" t="s">
        <v>21</v>
      </c>
      <c r="D196" s="181"/>
      <c r="E196" s="132"/>
      <c r="F196" s="132"/>
      <c r="G196" s="132"/>
      <c r="H196" s="67">
        <v>5.31</v>
      </c>
      <c r="I196" s="12" t="s">
        <v>20</v>
      </c>
      <c r="J196" s="67" t="s">
        <v>20</v>
      </c>
      <c r="K196" s="68"/>
      <c r="L196" s="35"/>
      <c r="M196" s="35"/>
      <c r="N196" s="35"/>
      <c r="O196" s="36"/>
      <c r="P196" s="36"/>
      <c r="Q196" s="36"/>
      <c r="R196" s="36"/>
      <c r="S196" s="36"/>
      <c r="T196" s="36"/>
      <c r="U196" s="36"/>
      <c r="V196" s="36"/>
      <c r="W196" s="36"/>
      <c r="X196" s="36"/>
      <c r="Y196" s="36"/>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row>
    <row r="197" spans="1:83" s="14" customFormat="1" ht="22.5" x14ac:dyDescent="0.25">
      <c r="A197" s="116">
        <v>41970</v>
      </c>
      <c r="B197" s="129" t="s">
        <v>203</v>
      </c>
      <c r="C197" s="10" t="s">
        <v>15</v>
      </c>
      <c r="D197" s="178" t="s">
        <v>204</v>
      </c>
      <c r="E197" s="113" t="s">
        <v>180</v>
      </c>
      <c r="F197" s="113" t="s">
        <v>205</v>
      </c>
      <c r="G197" s="113" t="s">
        <v>446</v>
      </c>
      <c r="H197" s="67">
        <v>64.69</v>
      </c>
      <c r="I197" s="12">
        <v>64.69</v>
      </c>
      <c r="J197" s="69" t="s">
        <v>20</v>
      </c>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row>
    <row r="198" spans="1:83" s="14" customFormat="1" ht="22.5" x14ac:dyDescent="0.25">
      <c r="A198" s="132"/>
      <c r="B198" s="132"/>
      <c r="C198" s="10" t="s">
        <v>21</v>
      </c>
      <c r="D198" s="180"/>
      <c r="E198" s="115"/>
      <c r="F198" s="115"/>
      <c r="G198" s="115"/>
      <c r="H198" s="67">
        <v>71.290000000000006</v>
      </c>
      <c r="I198" s="12">
        <v>71.290000000000006</v>
      </c>
      <c r="J198" s="69" t="s">
        <v>20</v>
      </c>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row>
    <row r="199" spans="1:83" ht="22.5" x14ac:dyDescent="0.25">
      <c r="A199" s="116">
        <v>41989</v>
      </c>
      <c r="B199" s="129" t="s">
        <v>502</v>
      </c>
      <c r="C199" s="10" t="s">
        <v>15</v>
      </c>
      <c r="D199" s="178" t="s">
        <v>503</v>
      </c>
      <c r="E199" s="113" t="s">
        <v>504</v>
      </c>
      <c r="F199" s="113" t="s">
        <v>505</v>
      </c>
      <c r="G199" s="113" t="s">
        <v>446</v>
      </c>
      <c r="H199" s="67">
        <v>56.19</v>
      </c>
      <c r="I199" s="12">
        <v>23.93</v>
      </c>
      <c r="J199" s="67">
        <v>28.23</v>
      </c>
    </row>
    <row r="200" spans="1:83" ht="22.5" x14ac:dyDescent="0.25">
      <c r="A200" s="117"/>
      <c r="B200" s="131"/>
      <c r="C200" s="10" t="s">
        <v>21</v>
      </c>
      <c r="D200" s="180"/>
      <c r="E200" s="115"/>
      <c r="F200" s="115"/>
      <c r="G200" s="115"/>
      <c r="H200" s="67">
        <v>61.93</v>
      </c>
      <c r="I200" s="12">
        <v>26.59</v>
      </c>
      <c r="J200" s="67">
        <v>31.38</v>
      </c>
    </row>
    <row r="201" spans="1:83" ht="22.5" x14ac:dyDescent="0.25">
      <c r="A201" s="116">
        <v>42152</v>
      </c>
      <c r="B201" s="129" t="s">
        <v>627</v>
      </c>
      <c r="C201" s="112" t="s">
        <v>628</v>
      </c>
      <c r="D201" s="178" t="s">
        <v>629</v>
      </c>
      <c r="E201" s="113" t="s">
        <v>504</v>
      </c>
      <c r="F201" s="113" t="s">
        <v>630</v>
      </c>
      <c r="G201" s="113" t="s">
        <v>445</v>
      </c>
      <c r="H201" s="67">
        <v>17.399999999999999</v>
      </c>
      <c r="I201" s="12" t="s">
        <v>20</v>
      </c>
      <c r="J201" s="67" t="s">
        <v>20</v>
      </c>
    </row>
    <row r="202" spans="1:83" ht="22.5" x14ac:dyDescent="0.25">
      <c r="A202" s="135"/>
      <c r="B202" s="135"/>
      <c r="C202" s="112" t="s">
        <v>21</v>
      </c>
      <c r="D202" s="135"/>
      <c r="E202" s="115"/>
      <c r="F202" s="135"/>
      <c r="G202" s="132"/>
      <c r="H202" s="67">
        <v>17.399999999999999</v>
      </c>
      <c r="I202" s="12" t="s">
        <v>20</v>
      </c>
      <c r="J202" s="67" t="s">
        <v>20</v>
      </c>
    </row>
    <row r="203" spans="1:83" ht="22.5" x14ac:dyDescent="0.25">
      <c r="A203" s="116">
        <v>41963</v>
      </c>
      <c r="B203" s="129" t="s">
        <v>506</v>
      </c>
      <c r="C203" s="10" t="s">
        <v>15</v>
      </c>
      <c r="D203" s="178" t="s">
        <v>507</v>
      </c>
      <c r="E203" s="113" t="s">
        <v>208</v>
      </c>
      <c r="F203" s="113" t="s">
        <v>508</v>
      </c>
      <c r="G203" s="113" t="s">
        <v>446</v>
      </c>
      <c r="H203" s="67">
        <v>29.04</v>
      </c>
      <c r="I203" s="74" t="s">
        <v>20</v>
      </c>
      <c r="J203" s="67" t="s">
        <v>20</v>
      </c>
    </row>
    <row r="204" spans="1:83" ht="22.5" x14ac:dyDescent="0.25">
      <c r="A204" s="117"/>
      <c r="B204" s="131"/>
      <c r="C204" s="10" t="s">
        <v>21</v>
      </c>
      <c r="D204" s="180"/>
      <c r="E204" s="115"/>
      <c r="F204" s="115"/>
      <c r="G204" s="115"/>
      <c r="H204" s="67">
        <v>31.92</v>
      </c>
      <c r="I204" s="74" t="s">
        <v>20</v>
      </c>
      <c r="J204" s="67" t="s">
        <v>20</v>
      </c>
    </row>
    <row r="205" spans="1:83" ht="22.5" x14ac:dyDescent="0.25">
      <c r="A205" s="116">
        <v>41989</v>
      </c>
      <c r="B205" s="129" t="s">
        <v>333</v>
      </c>
      <c r="C205" s="10" t="s">
        <v>15</v>
      </c>
      <c r="D205" s="178" t="s">
        <v>334</v>
      </c>
      <c r="E205" s="113" t="s">
        <v>208</v>
      </c>
      <c r="F205" s="113" t="s">
        <v>335</v>
      </c>
      <c r="G205" s="113" t="s">
        <v>446</v>
      </c>
      <c r="H205" s="67">
        <v>22.77</v>
      </c>
      <c r="I205" s="12">
        <v>22.77</v>
      </c>
      <c r="J205" s="67">
        <v>26.87</v>
      </c>
    </row>
    <row r="206" spans="1:83" ht="22.5" x14ac:dyDescent="0.25">
      <c r="A206" s="117"/>
      <c r="B206" s="131"/>
      <c r="C206" s="10" t="s">
        <v>21</v>
      </c>
      <c r="D206" s="180"/>
      <c r="E206" s="115"/>
      <c r="F206" s="115"/>
      <c r="G206" s="115"/>
      <c r="H206" s="67">
        <v>25.08</v>
      </c>
      <c r="I206" s="12">
        <v>25.08</v>
      </c>
      <c r="J206" s="67">
        <v>29.59</v>
      </c>
    </row>
    <row r="207" spans="1:83" ht="22.5" x14ac:dyDescent="0.25">
      <c r="A207" s="116">
        <v>41976</v>
      </c>
      <c r="B207" s="129" t="s">
        <v>213</v>
      </c>
      <c r="C207" s="10" t="s">
        <v>214</v>
      </c>
      <c r="D207" s="178" t="s">
        <v>509</v>
      </c>
      <c r="E207" s="113" t="s">
        <v>510</v>
      </c>
      <c r="F207" s="19" t="s">
        <v>511</v>
      </c>
      <c r="G207" s="113" t="s">
        <v>446</v>
      </c>
      <c r="H207" s="67">
        <v>38.020000000000003</v>
      </c>
      <c r="I207" s="12">
        <v>32.83</v>
      </c>
      <c r="J207" s="67" t="s">
        <v>20</v>
      </c>
    </row>
    <row r="208" spans="1:83" ht="22.5" x14ac:dyDescent="0.25">
      <c r="A208" s="121"/>
      <c r="B208" s="130"/>
      <c r="C208" s="10" t="s">
        <v>214</v>
      </c>
      <c r="D208" s="179"/>
      <c r="E208" s="114"/>
      <c r="F208" s="19" t="s">
        <v>216</v>
      </c>
      <c r="G208" s="114"/>
      <c r="H208" s="67">
        <v>76</v>
      </c>
      <c r="I208" s="12">
        <v>34.729999999999997</v>
      </c>
      <c r="J208" s="67" t="s">
        <v>20</v>
      </c>
    </row>
    <row r="209" spans="1:10" ht="22.5" x14ac:dyDescent="0.25">
      <c r="A209" s="121"/>
      <c r="B209" s="130"/>
      <c r="C209" s="10" t="s">
        <v>219</v>
      </c>
      <c r="D209" s="179"/>
      <c r="E209" s="114"/>
      <c r="F209" s="19" t="s">
        <v>234</v>
      </c>
      <c r="G209" s="115"/>
      <c r="H209" s="67">
        <v>30.1</v>
      </c>
      <c r="I209" s="12">
        <v>30.1</v>
      </c>
      <c r="J209" s="67" t="s">
        <v>20</v>
      </c>
    </row>
    <row r="210" spans="1:10" ht="22.5" x14ac:dyDescent="0.25">
      <c r="A210" s="116" t="s">
        <v>512</v>
      </c>
      <c r="B210" s="129" t="s">
        <v>221</v>
      </c>
      <c r="C210" s="10" t="s">
        <v>15</v>
      </c>
      <c r="D210" s="178" t="s">
        <v>222</v>
      </c>
      <c r="E210" s="113" t="s">
        <v>208</v>
      </c>
      <c r="F210" s="113" t="s">
        <v>223</v>
      </c>
      <c r="G210" s="113" t="s">
        <v>446</v>
      </c>
      <c r="H210" s="67">
        <v>63.5</v>
      </c>
      <c r="I210" s="12">
        <v>26.96</v>
      </c>
      <c r="J210" s="67" t="s">
        <v>20</v>
      </c>
    </row>
    <row r="211" spans="1:10" ht="22.5" x14ac:dyDescent="0.25">
      <c r="A211" s="117"/>
      <c r="B211" s="131"/>
      <c r="C211" s="10" t="s">
        <v>21</v>
      </c>
      <c r="D211" s="180"/>
      <c r="E211" s="115"/>
      <c r="F211" s="115"/>
      <c r="G211" s="115"/>
      <c r="H211" s="67">
        <v>69</v>
      </c>
      <c r="I211" s="12">
        <v>29.95</v>
      </c>
      <c r="J211" s="67" t="s">
        <v>20</v>
      </c>
    </row>
    <row r="212" spans="1:10" ht="22.5" x14ac:dyDescent="0.25">
      <c r="A212" s="116">
        <v>41984</v>
      </c>
      <c r="B212" s="129" t="s">
        <v>224</v>
      </c>
      <c r="C212" s="10" t="s">
        <v>15</v>
      </c>
      <c r="D212" s="178" t="s">
        <v>225</v>
      </c>
      <c r="E212" s="113" t="s">
        <v>208</v>
      </c>
      <c r="F212" s="113" t="s">
        <v>226</v>
      </c>
      <c r="G212" s="113" t="s">
        <v>446</v>
      </c>
      <c r="H212" s="67">
        <v>47.45</v>
      </c>
      <c r="I212" s="12">
        <v>47.45</v>
      </c>
      <c r="J212" s="67" t="s">
        <v>20</v>
      </c>
    </row>
    <row r="213" spans="1:10" ht="22.5" x14ac:dyDescent="0.25">
      <c r="A213" s="117"/>
      <c r="B213" s="131"/>
      <c r="C213" s="10" t="s">
        <v>21</v>
      </c>
      <c r="D213" s="180"/>
      <c r="E213" s="115"/>
      <c r="F213" s="115"/>
      <c r="G213" s="115"/>
      <c r="H213" s="67">
        <v>49.21</v>
      </c>
      <c r="I213" s="12">
        <v>49.21</v>
      </c>
      <c r="J213" s="67" t="s">
        <v>20</v>
      </c>
    </row>
    <row r="214" spans="1:10" ht="22.5" x14ac:dyDescent="0.25">
      <c r="A214" s="116">
        <v>41992</v>
      </c>
      <c r="B214" s="129" t="s">
        <v>227</v>
      </c>
      <c r="C214" s="10" t="s">
        <v>15</v>
      </c>
      <c r="D214" s="178" t="s">
        <v>228</v>
      </c>
      <c r="E214" s="113" t="s">
        <v>208</v>
      </c>
      <c r="F214" s="113" t="s">
        <v>229</v>
      </c>
      <c r="G214" s="113" t="s">
        <v>446</v>
      </c>
      <c r="H214" s="67">
        <v>53.78</v>
      </c>
      <c r="I214" s="12">
        <v>22.84</v>
      </c>
      <c r="J214" s="69">
        <v>26.95</v>
      </c>
    </row>
    <row r="215" spans="1:10" ht="22.5" x14ac:dyDescent="0.25">
      <c r="A215" s="121"/>
      <c r="B215" s="130"/>
      <c r="C215" s="10" t="s">
        <v>21</v>
      </c>
      <c r="D215" s="179"/>
      <c r="E215" s="114"/>
      <c r="F215" s="115"/>
      <c r="G215" s="115"/>
      <c r="H215" s="67">
        <v>54.1</v>
      </c>
      <c r="I215" s="12">
        <v>25.37</v>
      </c>
      <c r="J215" s="69">
        <v>29.94</v>
      </c>
    </row>
    <row r="216" spans="1:10" ht="22.5" x14ac:dyDescent="0.25">
      <c r="A216" s="121"/>
      <c r="B216" s="130"/>
      <c r="C216" s="10" t="s">
        <v>15</v>
      </c>
      <c r="D216" s="179"/>
      <c r="E216" s="114"/>
      <c r="F216" s="113" t="s">
        <v>230</v>
      </c>
      <c r="G216" s="113" t="s">
        <v>446</v>
      </c>
      <c r="H216" s="67">
        <v>46.69</v>
      </c>
      <c r="I216" s="12">
        <v>29.43</v>
      </c>
      <c r="J216" s="69">
        <v>34.729999999999997</v>
      </c>
    </row>
    <row r="217" spans="1:10" ht="22.5" x14ac:dyDescent="0.25">
      <c r="A217" s="121"/>
      <c r="B217" s="130"/>
      <c r="C217" s="10" t="s">
        <v>21</v>
      </c>
      <c r="D217" s="179"/>
      <c r="E217" s="114"/>
      <c r="F217" s="115"/>
      <c r="G217" s="115"/>
      <c r="H217" s="67">
        <v>47.35</v>
      </c>
      <c r="I217" s="12">
        <v>32.700000000000003</v>
      </c>
      <c r="J217" s="69">
        <v>38.590000000000003</v>
      </c>
    </row>
    <row r="218" spans="1:10" ht="22.5" x14ac:dyDescent="0.25">
      <c r="A218" s="121"/>
      <c r="B218" s="130"/>
      <c r="C218" s="10" t="s">
        <v>15</v>
      </c>
      <c r="D218" s="179"/>
      <c r="E218" s="114"/>
      <c r="F218" s="113" t="s">
        <v>231</v>
      </c>
      <c r="G218" s="113" t="s">
        <v>446</v>
      </c>
      <c r="H218" s="67">
        <v>42.8</v>
      </c>
      <c r="I218" s="12">
        <v>27.92</v>
      </c>
      <c r="J218" s="69">
        <v>32.94</v>
      </c>
    </row>
    <row r="219" spans="1:10" ht="22.5" x14ac:dyDescent="0.25">
      <c r="A219" s="117"/>
      <c r="B219" s="131"/>
      <c r="C219" s="10" t="s">
        <v>21</v>
      </c>
      <c r="D219" s="179"/>
      <c r="E219" s="114"/>
      <c r="F219" s="115"/>
      <c r="G219" s="115"/>
      <c r="H219" s="67">
        <v>44.3</v>
      </c>
      <c r="I219" s="12">
        <v>31.02</v>
      </c>
      <c r="J219" s="69">
        <v>36.6</v>
      </c>
    </row>
    <row r="220" spans="1:10" ht="22.5" x14ac:dyDescent="0.25">
      <c r="A220" s="116">
        <v>42034</v>
      </c>
      <c r="B220" s="129" t="s">
        <v>232</v>
      </c>
      <c r="C220" s="10" t="s">
        <v>104</v>
      </c>
      <c r="D220" s="179"/>
      <c r="E220" s="114"/>
      <c r="F220" s="113" t="s">
        <v>218</v>
      </c>
      <c r="G220" s="113" t="s">
        <v>446</v>
      </c>
      <c r="H220" s="67">
        <v>48.63</v>
      </c>
      <c r="I220" s="12">
        <v>27.82</v>
      </c>
      <c r="J220" s="69">
        <v>32.83</v>
      </c>
    </row>
    <row r="221" spans="1:10" ht="22.5" x14ac:dyDescent="0.25">
      <c r="A221" s="121"/>
      <c r="B221" s="130"/>
      <c r="C221" s="10" t="s">
        <v>21</v>
      </c>
      <c r="D221" s="179"/>
      <c r="E221" s="114"/>
      <c r="F221" s="115"/>
      <c r="G221" s="115"/>
      <c r="H221" s="67">
        <v>48.63</v>
      </c>
      <c r="I221" s="12">
        <v>30.91</v>
      </c>
      <c r="J221" s="69">
        <v>36.47</v>
      </c>
    </row>
    <row r="222" spans="1:10" ht="22.5" x14ac:dyDescent="0.25">
      <c r="A222" s="121"/>
      <c r="B222" s="130"/>
      <c r="C222" s="10" t="s">
        <v>104</v>
      </c>
      <c r="D222" s="179"/>
      <c r="E222" s="114"/>
      <c r="F222" s="113" t="s">
        <v>216</v>
      </c>
      <c r="G222" s="113" t="s">
        <v>446</v>
      </c>
      <c r="H222" s="67">
        <v>76.400000000000006</v>
      </c>
      <c r="I222" s="12">
        <v>29.43</v>
      </c>
      <c r="J222" s="69">
        <v>34.729999999999997</v>
      </c>
    </row>
    <row r="223" spans="1:10" ht="22.5" x14ac:dyDescent="0.25">
      <c r="A223" s="117"/>
      <c r="B223" s="131"/>
      <c r="C223" s="10" t="s">
        <v>21</v>
      </c>
      <c r="D223" s="179"/>
      <c r="E223" s="114"/>
      <c r="F223" s="115"/>
      <c r="G223" s="115"/>
      <c r="H223" s="67">
        <v>76.400000000000006</v>
      </c>
      <c r="I223" s="12">
        <v>32.700000000000003</v>
      </c>
      <c r="J223" s="69">
        <v>38.58</v>
      </c>
    </row>
    <row r="224" spans="1:10" ht="22.5" x14ac:dyDescent="0.25">
      <c r="A224" s="133">
        <v>42051</v>
      </c>
      <c r="B224" s="129" t="s">
        <v>233</v>
      </c>
      <c r="C224" s="10" t="s">
        <v>40</v>
      </c>
      <c r="D224" s="179"/>
      <c r="E224" s="114"/>
      <c r="F224" s="113" t="s">
        <v>234</v>
      </c>
      <c r="G224" s="113" t="s">
        <v>446</v>
      </c>
      <c r="H224" s="67">
        <v>30.08</v>
      </c>
      <c r="I224" s="12">
        <v>25.51</v>
      </c>
      <c r="J224" s="69">
        <v>30.1</v>
      </c>
    </row>
    <row r="225" spans="1:83" ht="22.5" x14ac:dyDescent="0.25">
      <c r="A225" s="134"/>
      <c r="B225" s="131"/>
      <c r="C225" s="10" t="s">
        <v>21</v>
      </c>
      <c r="D225" s="180"/>
      <c r="E225" s="115"/>
      <c r="F225" s="115"/>
      <c r="G225" s="115"/>
      <c r="H225" s="67">
        <v>30.08</v>
      </c>
      <c r="I225" s="12">
        <v>28.34</v>
      </c>
      <c r="J225" s="69">
        <v>33.44</v>
      </c>
    </row>
    <row r="226" spans="1:83" s="14" customFormat="1" ht="22.5" x14ac:dyDescent="0.25">
      <c r="A226" s="116">
        <v>41984</v>
      </c>
      <c r="B226" s="129" t="s">
        <v>239</v>
      </c>
      <c r="C226" s="10" t="s">
        <v>15</v>
      </c>
      <c r="D226" s="178" t="s">
        <v>240</v>
      </c>
      <c r="E226" s="113" t="s">
        <v>237</v>
      </c>
      <c r="F226" s="113" t="s">
        <v>613</v>
      </c>
      <c r="G226" s="113" t="s">
        <v>446</v>
      </c>
      <c r="H226" s="67">
        <v>14.31</v>
      </c>
      <c r="I226" s="12">
        <v>12.86</v>
      </c>
      <c r="J226" s="67">
        <v>15.17</v>
      </c>
      <c r="K226" s="68"/>
      <c r="L226" s="35"/>
      <c r="M226" s="35"/>
      <c r="N226" s="35"/>
      <c r="O226" s="36"/>
      <c r="P226" s="36"/>
      <c r="Q226" s="36"/>
      <c r="R226" s="36"/>
      <c r="S226" s="36"/>
      <c r="T226" s="36"/>
      <c r="U226" s="36"/>
      <c r="V226" s="36"/>
      <c r="W226" s="36"/>
      <c r="X226" s="36"/>
      <c r="Y226" s="36"/>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row>
    <row r="227" spans="1:83" s="14" customFormat="1" ht="59.25" customHeight="1" x14ac:dyDescent="0.25">
      <c r="A227" s="117"/>
      <c r="B227" s="131"/>
      <c r="C227" s="10" t="s">
        <v>21</v>
      </c>
      <c r="D227" s="180"/>
      <c r="E227" s="115"/>
      <c r="F227" s="115"/>
      <c r="G227" s="115"/>
      <c r="H227" s="67">
        <v>15.77</v>
      </c>
      <c r="I227" s="12">
        <v>14.29</v>
      </c>
      <c r="J227" s="67">
        <v>16.86</v>
      </c>
      <c r="K227" s="68"/>
      <c r="L227" s="35"/>
      <c r="M227" s="35"/>
      <c r="N227" s="35"/>
      <c r="O227" s="36"/>
      <c r="P227" s="36"/>
      <c r="Q227" s="36"/>
      <c r="R227" s="36"/>
      <c r="S227" s="36"/>
      <c r="T227" s="36"/>
      <c r="U227" s="36"/>
      <c r="V227" s="36"/>
      <c r="W227" s="36"/>
      <c r="X227" s="36"/>
      <c r="Y227" s="36"/>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row>
    <row r="228" spans="1:83" s="14" customFormat="1" ht="22.5" x14ac:dyDescent="0.25">
      <c r="A228" s="116">
        <v>41970</v>
      </c>
      <c r="B228" s="129" t="s">
        <v>235</v>
      </c>
      <c r="C228" s="10" t="s">
        <v>15</v>
      </c>
      <c r="D228" s="178" t="s">
        <v>236</v>
      </c>
      <c r="E228" s="113" t="s">
        <v>237</v>
      </c>
      <c r="F228" s="113" t="s">
        <v>238</v>
      </c>
      <c r="G228" s="113" t="s">
        <v>446</v>
      </c>
      <c r="H228" s="67">
        <v>23.65</v>
      </c>
      <c r="I228" s="12" t="s">
        <v>20</v>
      </c>
      <c r="J228" s="67" t="s">
        <v>20</v>
      </c>
      <c r="K228" s="68"/>
      <c r="L228" s="35"/>
      <c r="M228" s="35"/>
      <c r="N228" s="35"/>
      <c r="O228" s="36"/>
      <c r="P228" s="36"/>
      <c r="Q228" s="36"/>
      <c r="R228" s="36"/>
      <c r="S228" s="36"/>
      <c r="T228" s="36"/>
      <c r="U228" s="36"/>
      <c r="V228" s="36"/>
      <c r="W228" s="36"/>
      <c r="X228" s="36"/>
      <c r="Y228" s="36"/>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row>
    <row r="229" spans="1:83" s="14" customFormat="1" ht="22.5" x14ac:dyDescent="0.25">
      <c r="A229" s="117"/>
      <c r="B229" s="131"/>
      <c r="C229" s="10" t="s">
        <v>21</v>
      </c>
      <c r="D229" s="180"/>
      <c r="E229" s="115"/>
      <c r="F229" s="115"/>
      <c r="G229" s="115"/>
      <c r="H229" s="67">
        <v>26.06</v>
      </c>
      <c r="I229" s="12" t="s">
        <v>20</v>
      </c>
      <c r="J229" s="67" t="s">
        <v>20</v>
      </c>
      <c r="K229" s="68"/>
      <c r="L229" s="35"/>
      <c r="M229" s="35"/>
      <c r="N229" s="35"/>
      <c r="O229" s="36"/>
      <c r="P229" s="36"/>
      <c r="Q229" s="36"/>
      <c r="R229" s="36"/>
      <c r="S229" s="36"/>
      <c r="T229" s="36"/>
      <c r="U229" s="36"/>
      <c r="V229" s="36"/>
      <c r="W229" s="36"/>
      <c r="X229" s="36"/>
      <c r="Y229" s="36"/>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row>
    <row r="230" spans="1:83" s="14" customFormat="1" ht="22.5" x14ac:dyDescent="0.25">
      <c r="A230" s="116">
        <v>41984</v>
      </c>
      <c r="B230" s="129" t="s">
        <v>513</v>
      </c>
      <c r="C230" s="10" t="s">
        <v>15</v>
      </c>
      <c r="D230" s="178" t="s">
        <v>514</v>
      </c>
      <c r="E230" s="113" t="s">
        <v>237</v>
      </c>
      <c r="F230" s="113" t="s">
        <v>238</v>
      </c>
      <c r="G230" s="113" t="s">
        <v>446</v>
      </c>
      <c r="H230" s="67">
        <v>4.8499999999999996</v>
      </c>
      <c r="I230" s="12" t="s">
        <v>20</v>
      </c>
      <c r="J230" s="67" t="s">
        <v>20</v>
      </c>
      <c r="K230" s="68"/>
      <c r="L230" s="35"/>
      <c r="M230" s="35"/>
      <c r="N230" s="35"/>
      <c r="O230" s="36"/>
      <c r="P230" s="36"/>
      <c r="Q230" s="36"/>
      <c r="R230" s="36"/>
      <c r="S230" s="36"/>
      <c r="T230" s="36"/>
      <c r="U230" s="36"/>
      <c r="V230" s="36"/>
      <c r="W230" s="36"/>
      <c r="X230" s="36"/>
      <c r="Y230" s="36"/>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row>
    <row r="231" spans="1:83" s="14" customFormat="1" ht="22.5" x14ac:dyDescent="0.25">
      <c r="A231" s="117"/>
      <c r="B231" s="131"/>
      <c r="C231" s="10" t="s">
        <v>21</v>
      </c>
      <c r="D231" s="180"/>
      <c r="E231" s="115"/>
      <c r="F231" s="115"/>
      <c r="G231" s="115"/>
      <c r="H231" s="67">
        <v>5.82</v>
      </c>
      <c r="I231" s="12" t="s">
        <v>20</v>
      </c>
      <c r="J231" s="67" t="s">
        <v>20</v>
      </c>
      <c r="K231" s="68"/>
      <c r="L231" s="35"/>
      <c r="M231" s="35"/>
      <c r="N231" s="35"/>
      <c r="O231" s="36"/>
      <c r="P231" s="36"/>
      <c r="Q231" s="36"/>
      <c r="R231" s="36"/>
      <c r="S231" s="36"/>
      <c r="T231" s="36"/>
      <c r="U231" s="36"/>
      <c r="V231" s="36"/>
      <c r="W231" s="36"/>
      <c r="X231" s="36"/>
      <c r="Y231" s="36"/>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row>
    <row r="232" spans="1:83" ht="22.5" x14ac:dyDescent="0.25">
      <c r="A232" s="116">
        <v>41963</v>
      </c>
      <c r="B232" s="129" t="s">
        <v>515</v>
      </c>
      <c r="C232" s="10" t="str">
        <f>C230</f>
        <v>01.01.2015-30.06.2015</v>
      </c>
      <c r="D232" s="178" t="s">
        <v>242</v>
      </c>
      <c r="E232" s="113" t="s">
        <v>243</v>
      </c>
      <c r="F232" s="113" t="s">
        <v>244</v>
      </c>
      <c r="G232" s="113" t="str">
        <f>G230</f>
        <v>водоотведение</v>
      </c>
      <c r="H232" s="67">
        <v>31.26</v>
      </c>
      <c r="I232" s="12">
        <v>31.26</v>
      </c>
      <c r="J232" s="67">
        <v>36.89</v>
      </c>
    </row>
    <row r="233" spans="1:83" ht="22.5" x14ac:dyDescent="0.25">
      <c r="A233" s="117"/>
      <c r="B233" s="131"/>
      <c r="C233" s="10" t="str">
        <f>C231</f>
        <v>01.07.2015-31.12.2015</v>
      </c>
      <c r="D233" s="180"/>
      <c r="E233" s="115"/>
      <c r="F233" s="115"/>
      <c r="G233" s="115"/>
      <c r="H233" s="67">
        <v>34.01</v>
      </c>
      <c r="I233" s="12">
        <v>34.01</v>
      </c>
      <c r="J233" s="67">
        <v>40.130000000000003</v>
      </c>
    </row>
    <row r="234" spans="1:83" ht="22.5" x14ac:dyDescent="0.25">
      <c r="A234" s="116">
        <v>41992</v>
      </c>
      <c r="B234" s="129" t="s">
        <v>245</v>
      </c>
      <c r="C234" s="10" t="str">
        <f>C232</f>
        <v>01.01.2015-30.06.2015</v>
      </c>
      <c r="D234" s="178" t="s">
        <v>246</v>
      </c>
      <c r="E234" s="113" t="s">
        <v>243</v>
      </c>
      <c r="F234" s="113" t="s">
        <v>247</v>
      </c>
      <c r="G234" s="113" t="s">
        <v>445</v>
      </c>
      <c r="H234" s="67">
        <v>7.87</v>
      </c>
      <c r="I234" s="12">
        <v>7.87</v>
      </c>
      <c r="J234" s="67" t="s">
        <v>48</v>
      </c>
    </row>
    <row r="235" spans="1:83" ht="22.5" x14ac:dyDescent="0.25">
      <c r="A235" s="117"/>
      <c r="B235" s="131"/>
      <c r="C235" s="10" t="str">
        <f>C233</f>
        <v>01.07.2015-31.12.2015</v>
      </c>
      <c r="D235" s="180"/>
      <c r="E235" s="115"/>
      <c r="F235" s="115"/>
      <c r="G235" s="115"/>
      <c r="H235" s="67">
        <v>7.87</v>
      </c>
      <c r="I235" s="12">
        <v>7.87</v>
      </c>
      <c r="J235" s="67" t="s">
        <v>48</v>
      </c>
    </row>
    <row r="236" spans="1:83" ht="22.5" x14ac:dyDescent="0.25">
      <c r="A236" s="116">
        <v>41963</v>
      </c>
      <c r="B236" s="129" t="s">
        <v>248</v>
      </c>
      <c r="C236" s="10" t="str">
        <f>C232</f>
        <v>01.01.2015-30.06.2015</v>
      </c>
      <c r="D236" s="178" t="s">
        <v>249</v>
      </c>
      <c r="E236" s="113" t="s">
        <v>243</v>
      </c>
      <c r="F236" s="113" t="s">
        <v>250</v>
      </c>
      <c r="G236" s="113" t="s">
        <v>446</v>
      </c>
      <c r="H236" s="67">
        <v>23.96</v>
      </c>
      <c r="I236" s="12">
        <v>21.99</v>
      </c>
      <c r="J236" s="67">
        <v>25.95</v>
      </c>
    </row>
    <row r="237" spans="1:83" ht="22.5" x14ac:dyDescent="0.25">
      <c r="A237" s="121"/>
      <c r="B237" s="130"/>
      <c r="C237" s="10" t="str">
        <f>C233</f>
        <v>01.07.2015-31.12.2015</v>
      </c>
      <c r="D237" s="179"/>
      <c r="E237" s="114"/>
      <c r="F237" s="115"/>
      <c r="G237" s="114"/>
      <c r="H237" s="67">
        <v>23.96</v>
      </c>
      <c r="I237" s="12">
        <v>23.96</v>
      </c>
      <c r="J237" s="67">
        <v>28.27</v>
      </c>
    </row>
    <row r="238" spans="1:83" ht="22.5" x14ac:dyDescent="0.25">
      <c r="A238" s="121"/>
      <c r="B238" s="130"/>
      <c r="C238" s="10" t="str">
        <f t="shared" ref="C238:C247" si="1">C236</f>
        <v>01.01.2015-30.06.2015</v>
      </c>
      <c r="D238" s="179"/>
      <c r="E238" s="114"/>
      <c r="F238" s="113" t="s">
        <v>251</v>
      </c>
      <c r="G238" s="114"/>
      <c r="H238" s="67">
        <v>23.96</v>
      </c>
      <c r="I238" s="12">
        <v>16.739999999999998</v>
      </c>
      <c r="J238" s="67">
        <v>19.75</v>
      </c>
    </row>
    <row r="239" spans="1:83" ht="22.5" x14ac:dyDescent="0.25">
      <c r="A239" s="117"/>
      <c r="B239" s="131"/>
      <c r="C239" s="10" t="str">
        <f t="shared" si="1"/>
        <v>01.07.2015-31.12.2015</v>
      </c>
      <c r="D239" s="180"/>
      <c r="E239" s="115"/>
      <c r="F239" s="115"/>
      <c r="G239" s="115"/>
      <c r="H239" s="67">
        <v>23.96</v>
      </c>
      <c r="I239" s="12">
        <v>18.600000000000001</v>
      </c>
      <c r="J239" s="67">
        <v>21.95</v>
      </c>
    </row>
    <row r="240" spans="1:83" ht="22.5" x14ac:dyDescent="0.25">
      <c r="A240" s="116">
        <v>41984</v>
      </c>
      <c r="B240" s="129" t="s">
        <v>252</v>
      </c>
      <c r="C240" s="10" t="str">
        <f t="shared" si="1"/>
        <v>01.01.2015-30.06.2015</v>
      </c>
      <c r="D240" s="178" t="s">
        <v>253</v>
      </c>
      <c r="E240" s="113" t="s">
        <v>243</v>
      </c>
      <c r="F240" s="113" t="s">
        <v>254</v>
      </c>
      <c r="G240" s="113" t="s">
        <v>446</v>
      </c>
      <c r="H240" s="67">
        <v>19.510000000000002</v>
      </c>
      <c r="I240" s="12">
        <v>19.510000000000002</v>
      </c>
      <c r="J240" s="67">
        <v>23.02</v>
      </c>
    </row>
    <row r="241" spans="1:10" ht="22.5" x14ac:dyDescent="0.25">
      <c r="A241" s="117"/>
      <c r="B241" s="131"/>
      <c r="C241" s="10" t="str">
        <f t="shared" si="1"/>
        <v>01.07.2015-31.12.2015</v>
      </c>
      <c r="D241" s="180"/>
      <c r="E241" s="115"/>
      <c r="F241" s="115"/>
      <c r="G241" s="115"/>
      <c r="H241" s="67">
        <v>21.5</v>
      </c>
      <c r="I241" s="12">
        <v>21.5</v>
      </c>
      <c r="J241" s="67">
        <v>25.37</v>
      </c>
    </row>
    <row r="242" spans="1:10" ht="22.5" x14ac:dyDescent="0.25">
      <c r="A242" s="116">
        <v>41984</v>
      </c>
      <c r="B242" s="129" t="s">
        <v>255</v>
      </c>
      <c r="C242" s="10" t="str">
        <f t="shared" si="1"/>
        <v>01.01.2015-30.06.2015</v>
      </c>
      <c r="D242" s="178" t="s">
        <v>256</v>
      </c>
      <c r="E242" s="113" t="s">
        <v>243</v>
      </c>
      <c r="F242" s="113" t="s">
        <v>257</v>
      </c>
      <c r="G242" s="113" t="s">
        <v>446</v>
      </c>
      <c r="H242" s="67">
        <v>30.34</v>
      </c>
      <c r="I242" s="12">
        <v>20.78</v>
      </c>
      <c r="J242" s="67">
        <v>24.52</v>
      </c>
    </row>
    <row r="243" spans="1:10" ht="22.5" x14ac:dyDescent="0.25">
      <c r="A243" s="117"/>
      <c r="B243" s="131"/>
      <c r="C243" s="10" t="str">
        <f t="shared" si="1"/>
        <v>01.07.2015-31.12.2015</v>
      </c>
      <c r="D243" s="180"/>
      <c r="E243" s="115"/>
      <c r="F243" s="115"/>
      <c r="G243" s="115"/>
      <c r="H243" s="67">
        <v>33.03</v>
      </c>
      <c r="I243" s="12">
        <v>23.09</v>
      </c>
      <c r="J243" s="67">
        <v>27.25</v>
      </c>
    </row>
    <row r="244" spans="1:10" ht="22.5" x14ac:dyDescent="0.25">
      <c r="A244" s="116">
        <v>41984</v>
      </c>
      <c r="B244" s="129" t="s">
        <v>258</v>
      </c>
      <c r="C244" s="10" t="str">
        <f t="shared" si="1"/>
        <v>01.01.2015-30.06.2015</v>
      </c>
      <c r="D244" s="178" t="s">
        <v>259</v>
      </c>
      <c r="E244" s="113" t="s">
        <v>243</v>
      </c>
      <c r="F244" s="113" t="s">
        <v>260</v>
      </c>
      <c r="G244" s="113" t="s">
        <v>446</v>
      </c>
      <c r="H244" s="67">
        <v>13.83</v>
      </c>
      <c r="I244" s="12" t="s">
        <v>48</v>
      </c>
      <c r="J244" s="67" t="s">
        <v>48</v>
      </c>
    </row>
    <row r="245" spans="1:10" ht="22.5" x14ac:dyDescent="0.25">
      <c r="A245" s="117"/>
      <c r="B245" s="131"/>
      <c r="C245" s="10" t="str">
        <f t="shared" si="1"/>
        <v>01.07.2015-31.12.2015</v>
      </c>
      <c r="D245" s="180"/>
      <c r="E245" s="115"/>
      <c r="F245" s="115"/>
      <c r="G245" s="115"/>
      <c r="H245" s="67">
        <v>16.649999999999999</v>
      </c>
      <c r="I245" s="12" t="s">
        <v>48</v>
      </c>
      <c r="J245" s="67" t="s">
        <v>48</v>
      </c>
    </row>
    <row r="246" spans="1:10" ht="22.5" x14ac:dyDescent="0.25">
      <c r="A246" s="116">
        <v>41984</v>
      </c>
      <c r="B246" s="129" t="s">
        <v>516</v>
      </c>
      <c r="C246" s="10" t="str">
        <f t="shared" si="1"/>
        <v>01.01.2015-30.06.2015</v>
      </c>
      <c r="D246" s="178" t="s">
        <v>517</v>
      </c>
      <c r="E246" s="113" t="s">
        <v>243</v>
      </c>
      <c r="F246" s="113" t="s">
        <v>254</v>
      </c>
      <c r="G246" s="113" t="s">
        <v>446</v>
      </c>
      <c r="H246" s="67">
        <v>12.66</v>
      </c>
      <c r="I246" s="12" t="s">
        <v>48</v>
      </c>
      <c r="J246" s="67" t="s">
        <v>48</v>
      </c>
    </row>
    <row r="247" spans="1:10" ht="22.5" x14ac:dyDescent="0.25">
      <c r="A247" s="117"/>
      <c r="B247" s="131"/>
      <c r="C247" s="10" t="str">
        <f t="shared" si="1"/>
        <v>01.07.2015-31.12.2015</v>
      </c>
      <c r="D247" s="180"/>
      <c r="E247" s="115"/>
      <c r="F247" s="115"/>
      <c r="G247" s="115"/>
      <c r="H247" s="67">
        <v>13.75</v>
      </c>
      <c r="I247" s="12" t="s">
        <v>48</v>
      </c>
      <c r="J247" s="67" t="s">
        <v>48</v>
      </c>
    </row>
    <row r="248" spans="1:10" ht="22.5" x14ac:dyDescent="0.25">
      <c r="A248" s="116">
        <v>41992</v>
      </c>
      <c r="B248" s="129" t="s">
        <v>261</v>
      </c>
      <c r="C248" s="10" t="str">
        <f>C244</f>
        <v>01.01.2015-30.06.2015</v>
      </c>
      <c r="D248" s="178" t="s">
        <v>262</v>
      </c>
      <c r="E248" s="113" t="s">
        <v>243</v>
      </c>
      <c r="F248" s="113" t="s">
        <v>263</v>
      </c>
      <c r="G248" s="113" t="s">
        <v>446</v>
      </c>
      <c r="H248" s="67">
        <v>31.97</v>
      </c>
      <c r="I248" s="12">
        <v>24.32</v>
      </c>
      <c r="J248" s="67">
        <v>28.7</v>
      </c>
    </row>
    <row r="249" spans="1:10" ht="22.5" x14ac:dyDescent="0.25">
      <c r="A249" s="117"/>
      <c r="B249" s="131"/>
      <c r="C249" s="10" t="str">
        <f>C245</f>
        <v>01.07.2015-31.12.2015</v>
      </c>
      <c r="D249" s="180"/>
      <c r="E249" s="115"/>
      <c r="F249" s="115"/>
      <c r="G249" s="115"/>
      <c r="H249" s="67">
        <v>35.229999999999997</v>
      </c>
      <c r="I249" s="12">
        <v>27.02</v>
      </c>
      <c r="J249" s="67">
        <v>31.88</v>
      </c>
    </row>
    <row r="250" spans="1:10" ht="22.5" x14ac:dyDescent="0.25">
      <c r="A250" s="116">
        <v>41970</v>
      </c>
      <c r="B250" s="129" t="s">
        <v>264</v>
      </c>
      <c r="C250" s="10" t="str">
        <f t="shared" ref="C250:C259" si="2">C248</f>
        <v>01.01.2015-30.06.2015</v>
      </c>
      <c r="D250" s="178" t="s">
        <v>265</v>
      </c>
      <c r="E250" s="113" t="s">
        <v>243</v>
      </c>
      <c r="F250" s="113" t="s">
        <v>266</v>
      </c>
      <c r="G250" s="113" t="s">
        <v>446</v>
      </c>
      <c r="H250" s="67">
        <v>52.46</v>
      </c>
      <c r="I250" s="12">
        <v>28.7</v>
      </c>
      <c r="J250" s="67" t="s">
        <v>48</v>
      </c>
    </row>
    <row r="251" spans="1:10" ht="22.5" x14ac:dyDescent="0.25">
      <c r="A251" s="117"/>
      <c r="B251" s="131"/>
      <c r="C251" s="10" t="str">
        <f t="shared" si="2"/>
        <v>01.07.2015-31.12.2015</v>
      </c>
      <c r="D251" s="180"/>
      <c r="E251" s="115"/>
      <c r="F251" s="115"/>
      <c r="G251" s="115"/>
      <c r="H251" s="67">
        <v>57.81</v>
      </c>
      <c r="I251" s="12">
        <v>31.89</v>
      </c>
      <c r="J251" s="67" t="s">
        <v>48</v>
      </c>
    </row>
    <row r="252" spans="1:10" ht="22.5" x14ac:dyDescent="0.25">
      <c r="A252" s="116">
        <v>41992</v>
      </c>
      <c r="B252" s="129" t="s">
        <v>267</v>
      </c>
      <c r="C252" s="10" t="str">
        <f t="shared" si="2"/>
        <v>01.01.2015-30.06.2015</v>
      </c>
      <c r="D252" s="178" t="s">
        <v>268</v>
      </c>
      <c r="E252" s="113" t="s">
        <v>243</v>
      </c>
      <c r="F252" s="113" t="s">
        <v>269</v>
      </c>
      <c r="G252" s="113" t="s">
        <v>446</v>
      </c>
      <c r="H252" s="67">
        <v>49.72</v>
      </c>
      <c r="I252" s="12">
        <v>28.7</v>
      </c>
      <c r="J252" s="67" t="s">
        <v>48</v>
      </c>
    </row>
    <row r="253" spans="1:10" ht="22.5" x14ac:dyDescent="0.25">
      <c r="A253" s="117"/>
      <c r="B253" s="131"/>
      <c r="C253" s="10" t="str">
        <f t="shared" si="2"/>
        <v>01.07.2015-31.12.2015</v>
      </c>
      <c r="D253" s="180"/>
      <c r="E253" s="115"/>
      <c r="F253" s="115"/>
      <c r="G253" s="115"/>
      <c r="H253" s="67">
        <v>60.33</v>
      </c>
      <c r="I253" s="12">
        <v>31.89</v>
      </c>
      <c r="J253" s="67" t="s">
        <v>48</v>
      </c>
    </row>
    <row r="254" spans="1:10" ht="22.5" x14ac:dyDescent="0.25">
      <c r="A254" s="116">
        <v>41992</v>
      </c>
      <c r="B254" s="129" t="s">
        <v>241</v>
      </c>
      <c r="C254" s="10" t="str">
        <f t="shared" si="2"/>
        <v>01.01.2015-30.06.2015</v>
      </c>
      <c r="D254" s="178" t="s">
        <v>518</v>
      </c>
      <c r="E254" s="113" t="s">
        <v>243</v>
      </c>
      <c r="F254" s="113" t="s">
        <v>271</v>
      </c>
      <c r="G254" s="113" t="s">
        <v>446</v>
      </c>
      <c r="H254" s="67">
        <v>22.47</v>
      </c>
      <c r="I254" s="12">
        <v>22.47</v>
      </c>
      <c r="J254" s="67">
        <v>26.51</v>
      </c>
    </row>
    <row r="255" spans="1:10" ht="22.5" x14ac:dyDescent="0.25">
      <c r="A255" s="117"/>
      <c r="B255" s="131"/>
      <c r="C255" s="10" t="str">
        <f t="shared" si="2"/>
        <v>01.07.2015-31.12.2015</v>
      </c>
      <c r="D255" s="180"/>
      <c r="E255" s="115"/>
      <c r="F255" s="115"/>
      <c r="G255" s="115"/>
      <c r="H255" s="67">
        <v>24.76</v>
      </c>
      <c r="I255" s="12">
        <v>24.76</v>
      </c>
      <c r="J255" s="67">
        <v>29.22</v>
      </c>
    </row>
    <row r="256" spans="1:10" ht="22.5" x14ac:dyDescent="0.25">
      <c r="A256" s="116">
        <v>41984</v>
      </c>
      <c r="B256" s="129" t="s">
        <v>273</v>
      </c>
      <c r="C256" s="10" t="str">
        <f t="shared" si="2"/>
        <v>01.01.2015-30.06.2015</v>
      </c>
      <c r="D256" s="178" t="s">
        <v>274</v>
      </c>
      <c r="E256" s="113" t="s">
        <v>243</v>
      </c>
      <c r="F256" s="113" t="s">
        <v>257</v>
      </c>
      <c r="G256" s="113" t="s">
        <v>446</v>
      </c>
      <c r="H256" s="67">
        <v>19.850000000000001</v>
      </c>
      <c r="I256" s="12" t="s">
        <v>48</v>
      </c>
      <c r="J256" s="67" t="s">
        <v>48</v>
      </c>
    </row>
    <row r="257" spans="1:83" ht="22.5" x14ac:dyDescent="0.25">
      <c r="A257" s="121"/>
      <c r="B257" s="130"/>
      <c r="C257" s="10" t="str">
        <f t="shared" si="2"/>
        <v>01.07.2015-31.12.2015</v>
      </c>
      <c r="D257" s="179"/>
      <c r="E257" s="114"/>
      <c r="F257" s="115"/>
      <c r="G257" s="114"/>
      <c r="H257" s="67">
        <v>27.24</v>
      </c>
      <c r="I257" s="12" t="s">
        <v>48</v>
      </c>
      <c r="J257" s="67" t="s">
        <v>48</v>
      </c>
    </row>
    <row r="258" spans="1:83" ht="22.5" x14ac:dyDescent="0.25">
      <c r="A258" s="121"/>
      <c r="B258" s="130"/>
      <c r="C258" s="10" t="str">
        <f t="shared" si="2"/>
        <v>01.01.2015-30.06.2015</v>
      </c>
      <c r="D258" s="179"/>
      <c r="E258" s="114"/>
      <c r="F258" s="113" t="s">
        <v>260</v>
      </c>
      <c r="G258" s="114"/>
      <c r="H258" s="67">
        <v>19.850000000000001</v>
      </c>
      <c r="I258" s="12">
        <v>19.38</v>
      </c>
      <c r="J258" s="67">
        <v>22.87</v>
      </c>
    </row>
    <row r="259" spans="1:83" ht="22.5" x14ac:dyDescent="0.25">
      <c r="A259" s="117"/>
      <c r="B259" s="131"/>
      <c r="C259" s="10" t="str">
        <f t="shared" si="2"/>
        <v>01.07.2015-31.12.2015</v>
      </c>
      <c r="D259" s="180"/>
      <c r="E259" s="115"/>
      <c r="F259" s="115"/>
      <c r="G259" s="115"/>
      <c r="H259" s="67">
        <v>27.24</v>
      </c>
      <c r="I259" s="12">
        <v>21.53</v>
      </c>
      <c r="J259" s="67">
        <v>25.41</v>
      </c>
    </row>
    <row r="260" spans="1:83" ht="22.5" x14ac:dyDescent="0.25">
      <c r="A260" s="116">
        <v>41992</v>
      </c>
      <c r="B260" s="129" t="s">
        <v>519</v>
      </c>
      <c r="C260" s="10" t="s">
        <v>15</v>
      </c>
      <c r="D260" s="178" t="s">
        <v>520</v>
      </c>
      <c r="E260" s="113" t="s">
        <v>277</v>
      </c>
      <c r="F260" s="113" t="s">
        <v>278</v>
      </c>
      <c r="G260" s="120" t="s">
        <v>446</v>
      </c>
      <c r="H260" s="67">
        <v>30.75</v>
      </c>
      <c r="I260" s="12">
        <v>30.75</v>
      </c>
      <c r="J260" s="69" t="s">
        <v>20</v>
      </c>
    </row>
    <row r="261" spans="1:83" ht="45.75" customHeight="1" x14ac:dyDescent="0.25">
      <c r="A261" s="121"/>
      <c r="B261" s="130"/>
      <c r="C261" s="10" t="s">
        <v>21</v>
      </c>
      <c r="D261" s="179"/>
      <c r="E261" s="114"/>
      <c r="F261" s="115"/>
      <c r="G261" s="120"/>
      <c r="H261" s="67">
        <v>34.33</v>
      </c>
      <c r="I261" s="12">
        <v>34.33</v>
      </c>
      <c r="J261" s="69" t="s">
        <v>20</v>
      </c>
    </row>
    <row r="262" spans="1:83" ht="33.75" customHeight="1" x14ac:dyDescent="0.25">
      <c r="A262" s="121"/>
      <c r="B262" s="130"/>
      <c r="C262" s="10" t="s">
        <v>15</v>
      </c>
      <c r="D262" s="179"/>
      <c r="E262" s="114"/>
      <c r="F262" s="113" t="s">
        <v>580</v>
      </c>
      <c r="G262" s="114" t="s">
        <v>445</v>
      </c>
      <c r="H262" s="67">
        <v>21.93</v>
      </c>
      <c r="I262" s="12">
        <v>21.93</v>
      </c>
      <c r="J262" s="69" t="s">
        <v>20</v>
      </c>
    </row>
    <row r="263" spans="1:83" ht="22.5" x14ac:dyDescent="0.25">
      <c r="A263" s="117"/>
      <c r="B263" s="131"/>
      <c r="C263" s="10" t="s">
        <v>21</v>
      </c>
      <c r="D263" s="180"/>
      <c r="E263" s="115"/>
      <c r="F263" s="115"/>
      <c r="G263" s="115"/>
      <c r="H263" s="67">
        <v>24.17</v>
      </c>
      <c r="I263" s="12">
        <v>24.17</v>
      </c>
      <c r="J263" s="69" t="s">
        <v>20</v>
      </c>
    </row>
    <row r="264" spans="1:83" s="14" customFormat="1" ht="22.5" x14ac:dyDescent="0.25">
      <c r="A264" s="116">
        <v>41984</v>
      </c>
      <c r="B264" s="129" t="s">
        <v>279</v>
      </c>
      <c r="C264" s="10" t="s">
        <v>15</v>
      </c>
      <c r="D264" s="178" t="s">
        <v>280</v>
      </c>
      <c r="E264" s="113" t="s">
        <v>277</v>
      </c>
      <c r="F264" s="113" t="s">
        <v>521</v>
      </c>
      <c r="G264" s="113" t="s">
        <v>446</v>
      </c>
      <c r="H264" s="67">
        <v>78.33</v>
      </c>
      <c r="I264" s="12">
        <v>33.92</v>
      </c>
      <c r="J264" s="69" t="s">
        <v>20</v>
      </c>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row>
    <row r="265" spans="1:83" s="14" customFormat="1" ht="22.5" x14ac:dyDescent="0.25">
      <c r="A265" s="121"/>
      <c r="B265" s="130"/>
      <c r="C265" s="10" t="s">
        <v>21</v>
      </c>
      <c r="D265" s="179"/>
      <c r="E265" s="114"/>
      <c r="F265" s="115"/>
      <c r="G265" s="115"/>
      <c r="H265" s="67">
        <v>78.33</v>
      </c>
      <c r="I265" s="12">
        <v>37.69</v>
      </c>
      <c r="J265" s="69" t="s">
        <v>20</v>
      </c>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row>
    <row r="266" spans="1:83" s="14" customFormat="1" ht="22.5" x14ac:dyDescent="0.25">
      <c r="A266" s="121"/>
      <c r="B266" s="130"/>
      <c r="C266" s="10" t="s">
        <v>15</v>
      </c>
      <c r="D266" s="179"/>
      <c r="E266" s="114"/>
      <c r="F266" s="113" t="s">
        <v>522</v>
      </c>
      <c r="G266" s="113" t="s">
        <v>446</v>
      </c>
      <c r="H266" s="67">
        <v>69.349999999999994</v>
      </c>
      <c r="I266" s="12">
        <v>33.92</v>
      </c>
      <c r="J266" s="69" t="s">
        <v>20</v>
      </c>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row>
    <row r="267" spans="1:83" s="14" customFormat="1" ht="22.5" x14ac:dyDescent="0.25">
      <c r="A267" s="117"/>
      <c r="B267" s="131"/>
      <c r="C267" s="10" t="s">
        <v>21</v>
      </c>
      <c r="D267" s="180"/>
      <c r="E267" s="115"/>
      <c r="F267" s="115"/>
      <c r="G267" s="115"/>
      <c r="H267" s="67">
        <v>69.349999999999994</v>
      </c>
      <c r="I267" s="12">
        <v>37.69</v>
      </c>
      <c r="J267" s="69" t="s">
        <v>20</v>
      </c>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row>
    <row r="268" spans="1:83" ht="22.5" x14ac:dyDescent="0.25">
      <c r="A268" s="116">
        <v>41984</v>
      </c>
      <c r="B268" s="129" t="s">
        <v>282</v>
      </c>
      <c r="C268" s="10" t="s">
        <v>15</v>
      </c>
      <c r="D268" s="178" t="s">
        <v>283</v>
      </c>
      <c r="E268" s="113" t="s">
        <v>284</v>
      </c>
      <c r="F268" s="113" t="s">
        <v>285</v>
      </c>
      <c r="G268" s="113" t="s">
        <v>446</v>
      </c>
      <c r="H268" s="67">
        <v>17.23</v>
      </c>
      <c r="I268" s="12" t="s">
        <v>48</v>
      </c>
      <c r="J268" s="67" t="s">
        <v>48</v>
      </c>
    </row>
    <row r="269" spans="1:83" ht="22.5" x14ac:dyDescent="0.25">
      <c r="A269" s="117"/>
      <c r="B269" s="131"/>
      <c r="C269" s="10" t="s">
        <v>21</v>
      </c>
      <c r="D269" s="180"/>
      <c r="E269" s="115"/>
      <c r="F269" s="115"/>
      <c r="G269" s="115"/>
      <c r="H269" s="67">
        <v>19</v>
      </c>
      <c r="I269" s="12" t="s">
        <v>48</v>
      </c>
      <c r="J269" s="67" t="s">
        <v>48</v>
      </c>
    </row>
    <row r="270" spans="1:83" ht="22.5" x14ac:dyDescent="0.25">
      <c r="A270" s="116">
        <v>41970</v>
      </c>
      <c r="B270" s="116" t="s">
        <v>286</v>
      </c>
      <c r="C270" s="10" t="s">
        <v>15</v>
      </c>
      <c r="D270" s="178" t="s">
        <v>287</v>
      </c>
      <c r="E270" s="113" t="s">
        <v>284</v>
      </c>
      <c r="F270" s="113" t="s">
        <v>288</v>
      </c>
      <c r="G270" s="113" t="s">
        <v>446</v>
      </c>
      <c r="H270" s="67">
        <v>21.32</v>
      </c>
      <c r="I270" s="12">
        <v>21.32</v>
      </c>
      <c r="J270" s="67">
        <v>25.16</v>
      </c>
    </row>
    <row r="271" spans="1:83" ht="22.5" x14ac:dyDescent="0.25">
      <c r="A271" s="117"/>
      <c r="B271" s="117"/>
      <c r="C271" s="10" t="s">
        <v>21</v>
      </c>
      <c r="D271" s="180"/>
      <c r="E271" s="115"/>
      <c r="F271" s="115"/>
      <c r="G271" s="115"/>
      <c r="H271" s="67">
        <v>23.5</v>
      </c>
      <c r="I271" s="12">
        <v>23.5</v>
      </c>
      <c r="J271" s="67">
        <v>27.73</v>
      </c>
    </row>
    <row r="272" spans="1:83" ht="22.5" x14ac:dyDescent="0.25">
      <c r="A272" s="116">
        <v>41984</v>
      </c>
      <c r="B272" s="116" t="s">
        <v>289</v>
      </c>
      <c r="C272" s="10" t="s">
        <v>15</v>
      </c>
      <c r="D272" s="178" t="s">
        <v>290</v>
      </c>
      <c r="E272" s="113" t="s">
        <v>284</v>
      </c>
      <c r="F272" s="113" t="s">
        <v>523</v>
      </c>
      <c r="G272" s="113" t="s">
        <v>446</v>
      </c>
      <c r="H272" s="67">
        <v>62.7</v>
      </c>
      <c r="I272" s="12">
        <v>18</v>
      </c>
      <c r="J272" s="67">
        <v>21.24</v>
      </c>
    </row>
    <row r="273" spans="1:83" ht="22.5" x14ac:dyDescent="0.25">
      <c r="A273" s="117"/>
      <c r="B273" s="117"/>
      <c r="C273" s="10" t="s">
        <v>21</v>
      </c>
      <c r="D273" s="180"/>
      <c r="E273" s="115"/>
      <c r="F273" s="115"/>
      <c r="G273" s="115"/>
      <c r="H273" s="67">
        <v>69.11</v>
      </c>
      <c r="I273" s="12">
        <v>20</v>
      </c>
      <c r="J273" s="67">
        <v>23.6</v>
      </c>
    </row>
    <row r="274" spans="1:83" ht="22.5" x14ac:dyDescent="0.25">
      <c r="A274" s="116">
        <v>41963</v>
      </c>
      <c r="B274" s="116" t="s">
        <v>292</v>
      </c>
      <c r="C274" s="10" t="s">
        <v>15</v>
      </c>
      <c r="D274" s="178" t="s">
        <v>293</v>
      </c>
      <c r="E274" s="113" t="s">
        <v>284</v>
      </c>
      <c r="F274" s="113" t="s">
        <v>288</v>
      </c>
      <c r="G274" s="113" t="s">
        <v>446</v>
      </c>
      <c r="H274" s="67">
        <v>45.63</v>
      </c>
      <c r="I274" s="12" t="s">
        <v>48</v>
      </c>
      <c r="J274" s="67" t="s">
        <v>48</v>
      </c>
    </row>
    <row r="275" spans="1:83" ht="22.5" x14ac:dyDescent="0.25">
      <c r="A275" s="117"/>
      <c r="B275" s="117"/>
      <c r="C275" s="10" t="s">
        <v>21</v>
      </c>
      <c r="D275" s="180"/>
      <c r="E275" s="115"/>
      <c r="F275" s="115"/>
      <c r="G275" s="115"/>
      <c r="H275" s="67">
        <v>48.9</v>
      </c>
      <c r="I275" s="12" t="s">
        <v>48</v>
      </c>
      <c r="J275" s="67" t="s">
        <v>48</v>
      </c>
    </row>
    <row r="276" spans="1:83" ht="22.5" x14ac:dyDescent="0.25">
      <c r="A276" s="116">
        <v>41992</v>
      </c>
      <c r="B276" s="116" t="s">
        <v>297</v>
      </c>
      <c r="C276" s="10" t="s">
        <v>15</v>
      </c>
      <c r="D276" s="178" t="s">
        <v>298</v>
      </c>
      <c r="E276" s="113" t="s">
        <v>284</v>
      </c>
      <c r="F276" s="113" t="s">
        <v>291</v>
      </c>
      <c r="G276" s="113" t="s">
        <v>446</v>
      </c>
      <c r="H276" s="67">
        <v>25.69</v>
      </c>
      <c r="I276" s="12">
        <v>25.69</v>
      </c>
      <c r="J276" s="67">
        <v>30.31</v>
      </c>
    </row>
    <row r="277" spans="1:83" ht="22.5" x14ac:dyDescent="0.25">
      <c r="A277" s="117"/>
      <c r="B277" s="117"/>
      <c r="C277" s="10" t="s">
        <v>21</v>
      </c>
      <c r="D277" s="180"/>
      <c r="E277" s="115"/>
      <c r="F277" s="115"/>
      <c r="G277" s="115"/>
      <c r="H277" s="67">
        <v>32.46</v>
      </c>
      <c r="I277" s="12">
        <v>28.54</v>
      </c>
      <c r="J277" s="67">
        <v>33.68</v>
      </c>
    </row>
    <row r="278" spans="1:83" ht="22.5" x14ac:dyDescent="0.25">
      <c r="A278" s="116">
        <v>41970</v>
      </c>
      <c r="B278" s="116" t="s">
        <v>299</v>
      </c>
      <c r="C278" s="10" t="s">
        <v>15</v>
      </c>
      <c r="D278" s="178" t="s">
        <v>300</v>
      </c>
      <c r="E278" s="113" t="s">
        <v>284</v>
      </c>
      <c r="F278" s="113" t="s">
        <v>301</v>
      </c>
      <c r="G278" s="113" t="s">
        <v>446</v>
      </c>
      <c r="H278" s="67">
        <v>26.08</v>
      </c>
      <c r="I278" s="12">
        <v>26.08</v>
      </c>
      <c r="J278" s="67">
        <v>30.77</v>
      </c>
    </row>
    <row r="279" spans="1:83" ht="22.5" x14ac:dyDescent="0.25">
      <c r="A279" s="117"/>
      <c r="B279" s="117"/>
      <c r="C279" s="10" t="s">
        <v>21</v>
      </c>
      <c r="D279" s="180"/>
      <c r="E279" s="115"/>
      <c r="F279" s="115"/>
      <c r="G279" s="115"/>
      <c r="H279" s="67">
        <v>28.75</v>
      </c>
      <c r="I279" s="12">
        <v>28.75</v>
      </c>
      <c r="J279" s="67">
        <v>33.93</v>
      </c>
    </row>
    <row r="280" spans="1:83" ht="22.5" x14ac:dyDescent="0.25">
      <c r="A280" s="116">
        <v>41989</v>
      </c>
      <c r="B280" s="116" t="s">
        <v>302</v>
      </c>
      <c r="C280" s="10" t="s">
        <v>15</v>
      </c>
      <c r="D280" s="178" t="s">
        <v>303</v>
      </c>
      <c r="E280" s="113" t="s">
        <v>284</v>
      </c>
      <c r="F280" s="113" t="s">
        <v>579</v>
      </c>
      <c r="G280" s="113" t="s">
        <v>446</v>
      </c>
      <c r="H280" s="67">
        <v>26.08</v>
      </c>
      <c r="I280" s="12">
        <v>26.08</v>
      </c>
      <c r="J280" s="67">
        <v>30.77</v>
      </c>
    </row>
    <row r="281" spans="1:83" ht="22.5" x14ac:dyDescent="0.25">
      <c r="A281" s="117"/>
      <c r="B281" s="117"/>
      <c r="C281" s="10" t="s">
        <v>21</v>
      </c>
      <c r="D281" s="180"/>
      <c r="E281" s="115"/>
      <c r="F281" s="115"/>
      <c r="G281" s="115"/>
      <c r="H281" s="67">
        <v>28.75</v>
      </c>
      <c r="I281" s="12">
        <v>28.75</v>
      </c>
      <c r="J281" s="67">
        <v>33.93</v>
      </c>
    </row>
    <row r="282" spans="1:83" ht="22.5" x14ac:dyDescent="0.25">
      <c r="A282" s="116">
        <v>41992</v>
      </c>
      <c r="B282" s="116" t="s">
        <v>294</v>
      </c>
      <c r="C282" s="10" t="s">
        <v>15</v>
      </c>
      <c r="D282" s="178" t="s">
        <v>295</v>
      </c>
      <c r="E282" s="113" t="s">
        <v>284</v>
      </c>
      <c r="F282" s="113" t="s">
        <v>296</v>
      </c>
      <c r="G282" s="113" t="s">
        <v>446</v>
      </c>
      <c r="H282" s="67">
        <v>12.33</v>
      </c>
      <c r="I282" s="12" t="s">
        <v>48</v>
      </c>
      <c r="J282" s="67" t="s">
        <v>48</v>
      </c>
    </row>
    <row r="283" spans="1:83" ht="22.5" x14ac:dyDescent="0.25">
      <c r="A283" s="117"/>
      <c r="B283" s="117"/>
      <c r="C283" s="10" t="s">
        <v>21</v>
      </c>
      <c r="D283" s="180"/>
      <c r="E283" s="115"/>
      <c r="F283" s="115"/>
      <c r="G283" s="115"/>
      <c r="H283" s="67">
        <v>12.33</v>
      </c>
      <c r="I283" s="12" t="s">
        <v>48</v>
      </c>
      <c r="J283" s="67" t="s">
        <v>48</v>
      </c>
    </row>
    <row r="284" spans="1:83" ht="22.5" x14ac:dyDescent="0.25">
      <c r="A284" s="116">
        <v>41970</v>
      </c>
      <c r="B284" s="116" t="s">
        <v>524</v>
      </c>
      <c r="C284" s="10" t="s">
        <v>15</v>
      </c>
      <c r="D284" s="178" t="s">
        <v>525</v>
      </c>
      <c r="E284" s="113" t="s">
        <v>284</v>
      </c>
      <c r="F284" s="113" t="s">
        <v>526</v>
      </c>
      <c r="G284" s="113" t="s">
        <v>446</v>
      </c>
      <c r="H284" s="67">
        <v>12.06</v>
      </c>
      <c r="I284" s="12" t="s">
        <v>48</v>
      </c>
      <c r="J284" s="67" t="s">
        <v>48</v>
      </c>
    </row>
    <row r="285" spans="1:83" ht="22.5" x14ac:dyDescent="0.25">
      <c r="A285" s="117"/>
      <c r="B285" s="117"/>
      <c r="C285" s="10" t="s">
        <v>21</v>
      </c>
      <c r="D285" s="180"/>
      <c r="E285" s="115"/>
      <c r="F285" s="115"/>
      <c r="G285" s="115"/>
      <c r="H285" s="67">
        <v>13.3</v>
      </c>
      <c r="I285" s="12" t="s">
        <v>48</v>
      </c>
      <c r="J285" s="67" t="s">
        <v>48</v>
      </c>
    </row>
    <row r="286" spans="1:83" ht="22.5" x14ac:dyDescent="0.25">
      <c r="A286" s="116">
        <v>41984</v>
      </c>
      <c r="B286" s="129" t="s">
        <v>308</v>
      </c>
      <c r="C286" s="10" t="s">
        <v>15</v>
      </c>
      <c r="D286" s="178" t="s">
        <v>309</v>
      </c>
      <c r="E286" s="113" t="s">
        <v>527</v>
      </c>
      <c r="F286" s="113" t="s">
        <v>528</v>
      </c>
      <c r="G286" s="113" t="s">
        <v>446</v>
      </c>
      <c r="H286" s="67">
        <v>31.39</v>
      </c>
      <c r="I286" s="12">
        <v>28.01</v>
      </c>
      <c r="J286" s="69">
        <v>33.049999999999997</v>
      </c>
    </row>
    <row r="287" spans="1:83" ht="22.5" x14ac:dyDescent="0.25">
      <c r="A287" s="117"/>
      <c r="B287" s="131"/>
      <c r="C287" s="10" t="s">
        <v>21</v>
      </c>
      <c r="D287" s="180"/>
      <c r="E287" s="115"/>
      <c r="F287" s="115"/>
      <c r="G287" s="115"/>
      <c r="H287" s="67">
        <v>34.590000000000003</v>
      </c>
      <c r="I287" s="12">
        <v>31.12</v>
      </c>
      <c r="J287" s="69">
        <v>36.72</v>
      </c>
    </row>
    <row r="288" spans="1:83" s="14" customFormat="1" ht="22.5" x14ac:dyDescent="0.25">
      <c r="A288" s="116">
        <v>41984</v>
      </c>
      <c r="B288" s="129" t="s">
        <v>304</v>
      </c>
      <c r="C288" s="10" t="s">
        <v>15</v>
      </c>
      <c r="D288" s="178" t="s">
        <v>305</v>
      </c>
      <c r="E288" s="113" t="s">
        <v>306</v>
      </c>
      <c r="F288" s="28" t="s">
        <v>529</v>
      </c>
      <c r="G288" s="113" t="s">
        <v>446</v>
      </c>
      <c r="H288" s="67">
        <v>11.48</v>
      </c>
      <c r="I288" s="12">
        <v>11.48</v>
      </c>
      <c r="J288" s="67">
        <v>13.55</v>
      </c>
      <c r="K288" s="68"/>
      <c r="L288" s="35"/>
      <c r="M288" s="35"/>
      <c r="N288" s="35"/>
      <c r="O288" s="36"/>
      <c r="P288" s="36"/>
      <c r="Q288" s="36"/>
      <c r="R288" s="36"/>
      <c r="S288" s="36"/>
      <c r="T288" s="36"/>
      <c r="U288" s="36"/>
      <c r="V288" s="36"/>
      <c r="W288" s="36"/>
      <c r="X288" s="36"/>
      <c r="Y288" s="36"/>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row>
    <row r="289" spans="1:83" s="14" customFormat="1" ht="22.5" x14ac:dyDescent="0.25">
      <c r="A289" s="132"/>
      <c r="B289" s="132"/>
      <c r="C289" s="10" t="s">
        <v>21</v>
      </c>
      <c r="D289" s="179"/>
      <c r="E289" s="114"/>
      <c r="F289" s="28" t="s">
        <v>529</v>
      </c>
      <c r="G289" s="115"/>
      <c r="H289" s="67">
        <v>11.48</v>
      </c>
      <c r="I289" s="12">
        <v>11.48</v>
      </c>
      <c r="J289" s="67">
        <v>13.55</v>
      </c>
      <c r="K289" s="68"/>
      <c r="L289" s="35"/>
      <c r="M289" s="35"/>
      <c r="N289" s="35"/>
      <c r="O289" s="36"/>
      <c r="P289" s="36"/>
      <c r="Q289" s="36"/>
      <c r="R289" s="36"/>
      <c r="S289" s="36"/>
      <c r="T289" s="36"/>
      <c r="U289" s="36"/>
      <c r="V289" s="36"/>
      <c r="W289" s="36"/>
      <c r="X289" s="36"/>
      <c r="Y289" s="36"/>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row>
    <row r="290" spans="1:83" s="14" customFormat="1" ht="22.5" x14ac:dyDescent="0.25">
      <c r="A290" s="116">
        <v>41984</v>
      </c>
      <c r="B290" s="129" t="s">
        <v>304</v>
      </c>
      <c r="C290" s="10" t="s">
        <v>15</v>
      </c>
      <c r="D290" s="179"/>
      <c r="E290" s="114"/>
      <c r="F290" s="28" t="s">
        <v>530</v>
      </c>
      <c r="G290" s="113" t="s">
        <v>446</v>
      </c>
      <c r="H290" s="67">
        <v>20.329999999999998</v>
      </c>
      <c r="I290" s="12">
        <v>20.329999999999998</v>
      </c>
      <c r="J290" s="67">
        <v>23.99</v>
      </c>
      <c r="K290" s="68"/>
      <c r="L290" s="35"/>
      <c r="M290" s="35"/>
      <c r="N290" s="35"/>
      <c r="O290" s="36"/>
      <c r="P290" s="36"/>
      <c r="Q290" s="36"/>
      <c r="R290" s="36"/>
      <c r="S290" s="36"/>
      <c r="T290" s="36"/>
      <c r="U290" s="36"/>
      <c r="V290" s="36"/>
      <c r="W290" s="36"/>
      <c r="X290" s="36"/>
      <c r="Y290" s="36"/>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row>
    <row r="291" spans="1:83" s="14" customFormat="1" ht="22.5" x14ac:dyDescent="0.25">
      <c r="A291" s="132"/>
      <c r="B291" s="132"/>
      <c r="C291" s="10" t="s">
        <v>21</v>
      </c>
      <c r="D291" s="180"/>
      <c r="E291" s="115"/>
      <c r="F291" s="28" t="s">
        <v>530</v>
      </c>
      <c r="G291" s="115"/>
      <c r="H291" s="67">
        <v>20.329999999999998</v>
      </c>
      <c r="I291" s="12">
        <v>20.329999999999998</v>
      </c>
      <c r="J291" s="67">
        <v>23.99</v>
      </c>
      <c r="K291" s="68"/>
      <c r="L291" s="35"/>
      <c r="M291" s="35"/>
      <c r="N291" s="35"/>
      <c r="O291" s="36"/>
      <c r="P291" s="36"/>
      <c r="Q291" s="36"/>
      <c r="R291" s="36"/>
      <c r="S291" s="36"/>
      <c r="T291" s="36"/>
      <c r="U291" s="36"/>
      <c r="V291" s="36"/>
      <c r="W291" s="36"/>
      <c r="X291" s="36"/>
      <c r="Y291" s="36"/>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row>
    <row r="292" spans="1:83" s="14" customFormat="1" ht="22.5" x14ac:dyDescent="0.25">
      <c r="A292" s="116">
        <v>41976</v>
      </c>
      <c r="B292" s="129" t="s">
        <v>312</v>
      </c>
      <c r="C292" s="10" t="s">
        <v>15</v>
      </c>
      <c r="D292" s="178" t="s">
        <v>313</v>
      </c>
      <c r="E292" s="113" t="s">
        <v>314</v>
      </c>
      <c r="F292" s="113" t="s">
        <v>315</v>
      </c>
      <c r="G292" s="113" t="s">
        <v>446</v>
      </c>
      <c r="H292" s="67">
        <v>40.33</v>
      </c>
      <c r="I292" s="12">
        <v>30.9</v>
      </c>
      <c r="J292" s="67" t="s">
        <v>20</v>
      </c>
      <c r="K292" s="68"/>
      <c r="L292" s="35"/>
      <c r="M292" s="35"/>
      <c r="N292" s="35"/>
      <c r="O292" s="36"/>
      <c r="P292" s="36"/>
      <c r="Q292" s="36"/>
      <c r="R292" s="36"/>
      <c r="S292" s="36"/>
      <c r="T292" s="36"/>
      <c r="U292" s="36"/>
      <c r="V292" s="36"/>
      <c r="W292" s="36"/>
      <c r="X292" s="36"/>
      <c r="Y292" s="36"/>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row>
    <row r="293" spans="1:83" s="14" customFormat="1" ht="22.5" x14ac:dyDescent="0.25">
      <c r="A293" s="117"/>
      <c r="B293" s="131"/>
      <c r="C293" s="10" t="s">
        <v>21</v>
      </c>
      <c r="D293" s="180"/>
      <c r="E293" s="115"/>
      <c r="F293" s="115"/>
      <c r="G293" s="115"/>
      <c r="H293" s="67">
        <v>44.44</v>
      </c>
      <c r="I293" s="12">
        <v>34.33</v>
      </c>
      <c r="J293" s="67" t="s">
        <v>20</v>
      </c>
      <c r="K293" s="68"/>
      <c r="L293" s="35"/>
      <c r="M293" s="35"/>
      <c r="N293" s="35"/>
      <c r="O293" s="36"/>
      <c r="P293" s="36"/>
      <c r="Q293" s="36"/>
      <c r="R293" s="36"/>
      <c r="S293" s="36"/>
      <c r="T293" s="36"/>
      <c r="U293" s="36"/>
      <c r="V293" s="36"/>
      <c r="W293" s="36"/>
      <c r="X293" s="36"/>
      <c r="Y293" s="36"/>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row>
    <row r="294" spans="1:83" s="14" customFormat="1" ht="22.5" x14ac:dyDescent="0.25">
      <c r="A294" s="116">
        <v>41984</v>
      </c>
      <c r="B294" s="129" t="s">
        <v>316</v>
      </c>
      <c r="C294" s="10" t="s">
        <v>15</v>
      </c>
      <c r="D294" s="178" t="s">
        <v>531</v>
      </c>
      <c r="E294" s="113" t="s">
        <v>532</v>
      </c>
      <c r="F294" s="113" t="s">
        <v>533</v>
      </c>
      <c r="G294" s="113" t="s">
        <v>446</v>
      </c>
      <c r="H294" s="67">
        <v>65.52</v>
      </c>
      <c r="I294" s="12">
        <v>33.119999999999997</v>
      </c>
      <c r="J294" s="67" t="s">
        <v>20</v>
      </c>
      <c r="K294" s="68"/>
      <c r="L294" s="35"/>
      <c r="M294" s="35"/>
      <c r="N294" s="35"/>
      <c r="O294" s="36"/>
      <c r="P294" s="36"/>
      <c r="Q294" s="36"/>
      <c r="R294" s="36"/>
      <c r="S294" s="36"/>
      <c r="T294" s="36"/>
      <c r="U294" s="36"/>
      <c r="V294" s="36"/>
      <c r="W294" s="36"/>
      <c r="X294" s="36"/>
      <c r="Y294" s="36"/>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row>
    <row r="295" spans="1:83" s="14" customFormat="1" ht="22.5" x14ac:dyDescent="0.25">
      <c r="A295" s="121"/>
      <c r="B295" s="130"/>
      <c r="C295" s="10" t="s">
        <v>21</v>
      </c>
      <c r="D295" s="179"/>
      <c r="E295" s="114"/>
      <c r="F295" s="115"/>
      <c r="G295" s="115"/>
      <c r="H295" s="67">
        <v>73.239999999999995</v>
      </c>
      <c r="I295" s="12">
        <v>36.799999999999997</v>
      </c>
      <c r="J295" s="67" t="s">
        <v>20</v>
      </c>
      <c r="K295" s="68"/>
      <c r="L295" s="35"/>
      <c r="M295" s="35"/>
      <c r="N295" s="35"/>
      <c r="O295" s="36"/>
      <c r="P295" s="36"/>
      <c r="Q295" s="36"/>
      <c r="R295" s="36"/>
      <c r="S295" s="36"/>
      <c r="T295" s="36"/>
      <c r="U295" s="36"/>
      <c r="V295" s="36"/>
      <c r="W295" s="36"/>
      <c r="X295" s="36"/>
      <c r="Y295" s="36"/>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row>
    <row r="296" spans="1:83" s="14" customFormat="1" ht="22.5" x14ac:dyDescent="0.25">
      <c r="A296" s="121"/>
      <c r="B296" s="130"/>
      <c r="C296" s="10" t="s">
        <v>15</v>
      </c>
      <c r="D296" s="179"/>
      <c r="E296" s="114"/>
      <c r="F296" s="113" t="s">
        <v>534</v>
      </c>
      <c r="G296" s="113" t="s">
        <v>446</v>
      </c>
      <c r="H296" s="67">
        <v>65.52</v>
      </c>
      <c r="I296" s="12">
        <v>31.64</v>
      </c>
      <c r="J296" s="67" t="s">
        <v>20</v>
      </c>
      <c r="K296" s="68"/>
      <c r="L296" s="35"/>
      <c r="M296" s="35"/>
      <c r="N296" s="35"/>
      <c r="O296" s="36"/>
      <c r="P296" s="36"/>
      <c r="Q296" s="36"/>
      <c r="R296" s="36"/>
      <c r="S296" s="36"/>
      <c r="T296" s="36"/>
      <c r="U296" s="36"/>
      <c r="V296" s="36"/>
      <c r="W296" s="36"/>
      <c r="X296" s="36"/>
      <c r="Y296" s="36"/>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row>
    <row r="297" spans="1:83" s="14" customFormat="1" ht="22.5" x14ac:dyDescent="0.25">
      <c r="A297" s="121"/>
      <c r="B297" s="130"/>
      <c r="C297" s="10" t="s">
        <v>21</v>
      </c>
      <c r="D297" s="179"/>
      <c r="E297" s="114"/>
      <c r="F297" s="115"/>
      <c r="G297" s="115"/>
      <c r="H297" s="67">
        <v>73.239999999999995</v>
      </c>
      <c r="I297" s="12">
        <v>35.15</v>
      </c>
      <c r="J297" s="67" t="s">
        <v>20</v>
      </c>
      <c r="K297" s="68"/>
      <c r="L297" s="35"/>
      <c r="M297" s="35"/>
      <c r="N297" s="35"/>
      <c r="O297" s="36"/>
      <c r="P297" s="36"/>
      <c r="Q297" s="36"/>
      <c r="R297" s="36"/>
      <c r="S297" s="36"/>
      <c r="T297" s="36"/>
      <c r="U297" s="36"/>
      <c r="V297" s="36"/>
      <c r="W297" s="36"/>
      <c r="X297" s="36"/>
      <c r="Y297" s="36"/>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row>
    <row r="298" spans="1:83" s="14" customFormat="1" ht="22.5" x14ac:dyDescent="0.25">
      <c r="A298" s="121"/>
      <c r="B298" s="130"/>
      <c r="C298" s="10" t="s">
        <v>15</v>
      </c>
      <c r="D298" s="179"/>
      <c r="E298" s="114"/>
      <c r="F298" s="113" t="s">
        <v>535</v>
      </c>
      <c r="G298" s="113" t="s">
        <v>446</v>
      </c>
      <c r="H298" s="67">
        <v>65.52</v>
      </c>
      <c r="I298" s="12">
        <v>33.18</v>
      </c>
      <c r="J298" s="67" t="s">
        <v>20</v>
      </c>
      <c r="K298" s="68"/>
      <c r="L298" s="35"/>
      <c r="M298" s="35"/>
      <c r="N298" s="35"/>
      <c r="O298" s="36"/>
      <c r="P298" s="36"/>
      <c r="Q298" s="36"/>
      <c r="R298" s="36"/>
      <c r="S298" s="36"/>
      <c r="T298" s="36"/>
      <c r="U298" s="36"/>
      <c r="V298" s="36"/>
      <c r="W298" s="36"/>
      <c r="X298" s="36"/>
      <c r="Y298" s="36"/>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row>
    <row r="299" spans="1:83" s="14" customFormat="1" ht="22.5" x14ac:dyDescent="0.25">
      <c r="A299" s="121"/>
      <c r="B299" s="130"/>
      <c r="C299" s="10" t="s">
        <v>21</v>
      </c>
      <c r="D299" s="179"/>
      <c r="E299" s="114"/>
      <c r="F299" s="115"/>
      <c r="G299" s="115"/>
      <c r="H299" s="67">
        <v>73.239999999999995</v>
      </c>
      <c r="I299" s="12">
        <v>36.86</v>
      </c>
      <c r="J299" s="67" t="s">
        <v>20</v>
      </c>
      <c r="K299" s="68"/>
      <c r="L299" s="35"/>
      <c r="M299" s="35"/>
      <c r="N299" s="35"/>
      <c r="O299" s="36"/>
      <c r="P299" s="36"/>
      <c r="Q299" s="36"/>
      <c r="R299" s="36"/>
      <c r="S299" s="36"/>
      <c r="T299" s="36"/>
      <c r="U299" s="36"/>
      <c r="V299" s="36"/>
      <c r="W299" s="36"/>
      <c r="X299" s="36"/>
      <c r="Y299" s="36"/>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row>
    <row r="300" spans="1:83" s="14" customFormat="1" ht="22.5" x14ac:dyDescent="0.25">
      <c r="A300" s="121"/>
      <c r="B300" s="130"/>
      <c r="C300" s="10" t="s">
        <v>15</v>
      </c>
      <c r="D300" s="179"/>
      <c r="E300" s="114"/>
      <c r="F300" s="113" t="s">
        <v>536</v>
      </c>
      <c r="G300" s="113" t="s">
        <v>446</v>
      </c>
      <c r="H300" s="67">
        <v>65.52</v>
      </c>
      <c r="I300" s="12">
        <v>31.88</v>
      </c>
      <c r="J300" s="67" t="s">
        <v>20</v>
      </c>
      <c r="K300" s="68"/>
      <c r="L300" s="35"/>
      <c r="M300" s="35"/>
      <c r="N300" s="35"/>
      <c r="O300" s="36"/>
      <c r="P300" s="36"/>
      <c r="Q300" s="36"/>
      <c r="R300" s="36"/>
      <c r="S300" s="36"/>
      <c r="T300" s="36"/>
      <c r="U300" s="36"/>
      <c r="V300" s="36"/>
      <c r="W300" s="36"/>
      <c r="X300" s="36"/>
      <c r="Y300" s="36"/>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row>
    <row r="301" spans="1:83" s="14" customFormat="1" ht="22.5" x14ac:dyDescent="0.25">
      <c r="A301" s="117"/>
      <c r="B301" s="131"/>
      <c r="C301" s="10" t="s">
        <v>21</v>
      </c>
      <c r="D301" s="180"/>
      <c r="E301" s="115"/>
      <c r="F301" s="115"/>
      <c r="G301" s="115"/>
      <c r="H301" s="67">
        <v>73.239999999999995</v>
      </c>
      <c r="I301" s="12">
        <v>35.42</v>
      </c>
      <c r="J301" s="67" t="s">
        <v>20</v>
      </c>
      <c r="K301" s="68"/>
      <c r="L301" s="35"/>
      <c r="M301" s="35"/>
      <c r="N301" s="35"/>
      <c r="O301" s="36"/>
      <c r="P301" s="36"/>
      <c r="Q301" s="36"/>
      <c r="R301" s="36"/>
      <c r="S301" s="36"/>
      <c r="T301" s="36"/>
      <c r="U301" s="36"/>
      <c r="V301" s="36"/>
      <c r="W301" s="36"/>
      <c r="X301" s="36"/>
      <c r="Y301" s="36"/>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row>
    <row r="302" spans="1:83" ht="22.5" x14ac:dyDescent="0.25">
      <c r="A302" s="10">
        <v>41989</v>
      </c>
      <c r="B302" s="29" t="s">
        <v>319</v>
      </c>
      <c r="C302" s="10" t="s">
        <v>320</v>
      </c>
      <c r="D302" s="70" t="s">
        <v>321</v>
      </c>
      <c r="E302" s="19" t="s">
        <v>322</v>
      </c>
      <c r="F302" s="19" t="s">
        <v>323</v>
      </c>
      <c r="G302" s="28" t="s">
        <v>537</v>
      </c>
      <c r="H302" s="67">
        <v>24.55</v>
      </c>
      <c r="I302" s="12">
        <v>21.11</v>
      </c>
      <c r="J302" s="69" t="s">
        <v>20</v>
      </c>
    </row>
    <row r="303" spans="1:83" ht="22.5" x14ac:dyDescent="0.25">
      <c r="A303" s="116">
        <v>42062</v>
      </c>
      <c r="B303" s="129" t="s">
        <v>324</v>
      </c>
      <c r="C303" s="10" t="s">
        <v>325</v>
      </c>
      <c r="D303" s="178" t="s">
        <v>326</v>
      </c>
      <c r="E303" s="113" t="s">
        <v>322</v>
      </c>
      <c r="F303" s="120" t="s">
        <v>323</v>
      </c>
      <c r="G303" s="113" t="s">
        <v>446</v>
      </c>
      <c r="H303" s="67">
        <v>45.15</v>
      </c>
      <c r="I303" s="12">
        <v>21.11</v>
      </c>
      <c r="J303" s="69" t="s">
        <v>20</v>
      </c>
    </row>
    <row r="304" spans="1:83" ht="22.5" x14ac:dyDescent="0.25">
      <c r="A304" s="117"/>
      <c r="B304" s="131"/>
      <c r="C304" s="10" t="s">
        <v>21</v>
      </c>
      <c r="D304" s="180"/>
      <c r="E304" s="115"/>
      <c r="F304" s="120"/>
      <c r="G304" s="115"/>
      <c r="H304" s="67">
        <v>45.15</v>
      </c>
      <c r="I304" s="12">
        <v>23.45</v>
      </c>
      <c r="J304" s="69" t="s">
        <v>20</v>
      </c>
    </row>
    <row r="305" spans="1:10" ht="22.5" x14ac:dyDescent="0.25">
      <c r="A305" s="116">
        <v>41970</v>
      </c>
      <c r="B305" s="129" t="s">
        <v>327</v>
      </c>
      <c r="C305" s="10" t="s">
        <v>15</v>
      </c>
      <c r="D305" s="178" t="s">
        <v>328</v>
      </c>
      <c r="E305" s="113" t="s">
        <v>322</v>
      </c>
      <c r="F305" s="113" t="s">
        <v>329</v>
      </c>
      <c r="G305" s="113" t="s">
        <v>446</v>
      </c>
      <c r="H305" s="67">
        <v>22.47</v>
      </c>
      <c r="I305" s="12">
        <v>18.59</v>
      </c>
      <c r="J305" s="69">
        <v>21.94</v>
      </c>
    </row>
    <row r="306" spans="1:10" ht="22.5" x14ac:dyDescent="0.25">
      <c r="A306" s="117"/>
      <c r="B306" s="131"/>
      <c r="C306" s="10" t="s">
        <v>21</v>
      </c>
      <c r="D306" s="180"/>
      <c r="E306" s="115"/>
      <c r="F306" s="115"/>
      <c r="G306" s="115"/>
      <c r="H306" s="67">
        <v>25.17</v>
      </c>
      <c r="I306" s="12">
        <v>20.65</v>
      </c>
      <c r="J306" s="69">
        <v>24.37</v>
      </c>
    </row>
    <row r="307" spans="1:10" ht="22.5" x14ac:dyDescent="0.25">
      <c r="A307" s="116">
        <v>41989</v>
      </c>
      <c r="B307" s="129" t="s">
        <v>330</v>
      </c>
      <c r="C307" s="10" t="s">
        <v>15</v>
      </c>
      <c r="D307" s="178" t="s">
        <v>331</v>
      </c>
      <c r="E307" s="113" t="s">
        <v>322</v>
      </c>
      <c r="F307" s="113" t="s">
        <v>538</v>
      </c>
      <c r="G307" s="113" t="s">
        <v>446</v>
      </c>
      <c r="H307" s="67">
        <v>16.5</v>
      </c>
      <c r="I307" s="12">
        <v>16.5</v>
      </c>
      <c r="J307" s="69">
        <v>19.47</v>
      </c>
    </row>
    <row r="308" spans="1:10" ht="22.5" x14ac:dyDescent="0.25">
      <c r="A308" s="121"/>
      <c r="B308" s="130"/>
      <c r="C308" s="10" t="s">
        <v>21</v>
      </c>
      <c r="D308" s="179"/>
      <c r="E308" s="114"/>
      <c r="F308" s="115"/>
      <c r="G308" s="115"/>
      <c r="H308" s="67">
        <v>18.2</v>
      </c>
      <c r="I308" s="12">
        <v>18.2</v>
      </c>
      <c r="J308" s="69">
        <v>21.48</v>
      </c>
    </row>
    <row r="309" spans="1:10" ht="22.5" x14ac:dyDescent="0.25">
      <c r="A309" s="121"/>
      <c r="B309" s="130"/>
      <c r="C309" s="10" t="s">
        <v>15</v>
      </c>
      <c r="D309" s="179"/>
      <c r="E309" s="114"/>
      <c r="F309" s="113" t="s">
        <v>329</v>
      </c>
      <c r="G309" s="113" t="s">
        <v>445</v>
      </c>
      <c r="H309" s="67">
        <v>16.5</v>
      </c>
      <c r="I309" s="12">
        <v>16.5</v>
      </c>
      <c r="J309" s="69">
        <v>19.47</v>
      </c>
    </row>
    <row r="310" spans="1:10" ht="22.5" x14ac:dyDescent="0.25">
      <c r="A310" s="117"/>
      <c r="B310" s="131"/>
      <c r="C310" s="10" t="s">
        <v>21</v>
      </c>
      <c r="D310" s="180"/>
      <c r="E310" s="115"/>
      <c r="F310" s="115"/>
      <c r="G310" s="115"/>
      <c r="H310" s="67">
        <v>18.100000000000001</v>
      </c>
      <c r="I310" s="12">
        <v>18.100000000000001</v>
      </c>
      <c r="J310" s="69">
        <v>21.36</v>
      </c>
    </row>
    <row r="311" spans="1:10" ht="22.5" x14ac:dyDescent="0.25">
      <c r="A311" s="116">
        <v>41992</v>
      </c>
      <c r="B311" s="129" t="s">
        <v>206</v>
      </c>
      <c r="C311" s="10" t="s">
        <v>15</v>
      </c>
      <c r="D311" s="178" t="s">
        <v>207</v>
      </c>
      <c r="E311" s="113" t="s">
        <v>208</v>
      </c>
      <c r="F311" s="113" t="s">
        <v>209</v>
      </c>
      <c r="G311" s="113" t="s">
        <v>446</v>
      </c>
      <c r="H311" s="67">
        <v>31.2</v>
      </c>
      <c r="I311" s="12">
        <v>31.2</v>
      </c>
      <c r="J311" s="67" t="s">
        <v>20</v>
      </c>
    </row>
    <row r="312" spans="1:10" ht="22.5" x14ac:dyDescent="0.25">
      <c r="A312" s="117"/>
      <c r="B312" s="131"/>
      <c r="C312" s="10" t="s">
        <v>21</v>
      </c>
      <c r="D312" s="180"/>
      <c r="E312" s="115"/>
      <c r="F312" s="115"/>
      <c r="G312" s="115"/>
      <c r="H312" s="67">
        <v>31.2</v>
      </c>
      <c r="I312" s="12">
        <v>31.2</v>
      </c>
      <c r="J312" s="67" t="s">
        <v>20</v>
      </c>
    </row>
    <row r="313" spans="1:10" ht="22.5" x14ac:dyDescent="0.25">
      <c r="A313" s="116">
        <v>41992</v>
      </c>
      <c r="B313" s="129" t="s">
        <v>336</v>
      </c>
      <c r="C313" s="10" t="s">
        <v>15</v>
      </c>
      <c r="D313" s="178" t="s">
        <v>618</v>
      </c>
      <c r="E313" s="113" t="s">
        <v>322</v>
      </c>
      <c r="F313" s="113" t="s">
        <v>337</v>
      </c>
      <c r="G313" s="113" t="s">
        <v>446</v>
      </c>
      <c r="H313" s="67">
        <v>13.74</v>
      </c>
      <c r="I313" s="12">
        <v>11.8</v>
      </c>
      <c r="J313" s="67">
        <v>13.92</v>
      </c>
    </row>
    <row r="314" spans="1:10" ht="22.5" x14ac:dyDescent="0.25">
      <c r="A314" s="117"/>
      <c r="B314" s="131"/>
      <c r="C314" s="10" t="s">
        <v>21</v>
      </c>
      <c r="D314" s="180"/>
      <c r="E314" s="115"/>
      <c r="F314" s="115"/>
      <c r="G314" s="115"/>
      <c r="H314" s="67">
        <v>15.14</v>
      </c>
      <c r="I314" s="12">
        <v>13.11</v>
      </c>
      <c r="J314" s="67">
        <v>15.47</v>
      </c>
    </row>
    <row r="315" spans="1:10" ht="22.5" x14ac:dyDescent="0.25">
      <c r="A315" s="116">
        <v>41992</v>
      </c>
      <c r="B315" s="129" t="s">
        <v>338</v>
      </c>
      <c r="C315" s="10" t="s">
        <v>15</v>
      </c>
      <c r="D315" s="178" t="s">
        <v>339</v>
      </c>
      <c r="E315" s="113" t="s">
        <v>322</v>
      </c>
      <c r="F315" s="113" t="s">
        <v>340</v>
      </c>
      <c r="G315" s="113" t="s">
        <v>446</v>
      </c>
      <c r="H315" s="67">
        <v>25.2</v>
      </c>
      <c r="I315" s="12">
        <v>25.2</v>
      </c>
      <c r="J315" s="69" t="s">
        <v>20</v>
      </c>
    </row>
    <row r="316" spans="1:10" ht="22.5" x14ac:dyDescent="0.25">
      <c r="A316" s="121"/>
      <c r="B316" s="130"/>
      <c r="C316" s="10" t="s">
        <v>21</v>
      </c>
      <c r="D316" s="179"/>
      <c r="E316" s="114"/>
      <c r="F316" s="115"/>
      <c r="G316" s="115"/>
      <c r="H316" s="67">
        <v>31.1</v>
      </c>
      <c r="I316" s="12">
        <v>28</v>
      </c>
      <c r="J316" s="69" t="s">
        <v>20</v>
      </c>
    </row>
    <row r="317" spans="1:10" ht="22.5" x14ac:dyDescent="0.25">
      <c r="A317" s="121"/>
      <c r="B317" s="130"/>
      <c r="C317" s="10" t="s">
        <v>15</v>
      </c>
      <c r="D317" s="179"/>
      <c r="E317" s="114"/>
      <c r="F317" s="113" t="s">
        <v>341</v>
      </c>
      <c r="G317" s="113" t="s">
        <v>446</v>
      </c>
      <c r="H317" s="67">
        <v>25.2</v>
      </c>
      <c r="I317" s="12">
        <v>25.2</v>
      </c>
      <c r="J317" s="69" t="s">
        <v>20</v>
      </c>
    </row>
    <row r="318" spans="1:10" ht="22.5" x14ac:dyDescent="0.25">
      <c r="A318" s="121"/>
      <c r="B318" s="130"/>
      <c r="C318" s="10" t="s">
        <v>21</v>
      </c>
      <c r="D318" s="179"/>
      <c r="E318" s="114"/>
      <c r="F318" s="115"/>
      <c r="G318" s="115"/>
      <c r="H318" s="67">
        <v>31.1</v>
      </c>
      <c r="I318" s="12">
        <v>28</v>
      </c>
      <c r="J318" s="69" t="s">
        <v>20</v>
      </c>
    </row>
    <row r="319" spans="1:10" ht="22.5" x14ac:dyDescent="0.25">
      <c r="A319" s="121"/>
      <c r="B319" s="130"/>
      <c r="C319" s="10" t="s">
        <v>15</v>
      </c>
      <c r="D319" s="179"/>
      <c r="E319" s="114"/>
      <c r="F319" s="113" t="s">
        <v>342</v>
      </c>
      <c r="G319" s="113" t="s">
        <v>446</v>
      </c>
      <c r="H319" s="67">
        <v>38.1</v>
      </c>
      <c r="I319" s="12">
        <v>22.17</v>
      </c>
      <c r="J319" s="69" t="s">
        <v>20</v>
      </c>
    </row>
    <row r="320" spans="1:10" ht="22.5" x14ac:dyDescent="0.25">
      <c r="A320" s="121"/>
      <c r="B320" s="130"/>
      <c r="C320" s="10" t="s">
        <v>21</v>
      </c>
      <c r="D320" s="179"/>
      <c r="E320" s="114"/>
      <c r="F320" s="115"/>
      <c r="G320" s="115"/>
      <c r="H320" s="67">
        <v>41.99</v>
      </c>
      <c r="I320" s="12">
        <v>24.63</v>
      </c>
      <c r="J320" s="69" t="s">
        <v>20</v>
      </c>
    </row>
    <row r="321" spans="1:10" ht="22.5" x14ac:dyDescent="0.25">
      <c r="A321" s="121"/>
      <c r="B321" s="130"/>
      <c r="C321" s="10" t="s">
        <v>15</v>
      </c>
      <c r="D321" s="179"/>
      <c r="E321" s="114"/>
      <c r="F321" s="113" t="s">
        <v>343</v>
      </c>
      <c r="G321" s="113" t="s">
        <v>446</v>
      </c>
      <c r="H321" s="67">
        <v>38.1</v>
      </c>
      <c r="I321" s="12">
        <v>25.55</v>
      </c>
      <c r="J321" s="69" t="s">
        <v>20</v>
      </c>
    </row>
    <row r="322" spans="1:10" ht="22.5" x14ac:dyDescent="0.25">
      <c r="A322" s="121"/>
      <c r="B322" s="130"/>
      <c r="C322" s="10" t="s">
        <v>21</v>
      </c>
      <c r="D322" s="179"/>
      <c r="E322" s="114"/>
      <c r="F322" s="115"/>
      <c r="G322" s="115"/>
      <c r="H322" s="67">
        <v>41.99</v>
      </c>
      <c r="I322" s="12">
        <v>28.38</v>
      </c>
      <c r="J322" s="69" t="s">
        <v>20</v>
      </c>
    </row>
    <row r="323" spans="1:10" ht="22.5" x14ac:dyDescent="0.25">
      <c r="A323" s="121"/>
      <c r="B323" s="130"/>
      <c r="C323" s="10" t="s">
        <v>15</v>
      </c>
      <c r="D323" s="179"/>
      <c r="E323" s="114"/>
      <c r="F323" s="113" t="s">
        <v>329</v>
      </c>
      <c r="G323" s="113" t="s">
        <v>539</v>
      </c>
      <c r="H323" s="67">
        <v>38.1</v>
      </c>
      <c r="I323" s="12">
        <v>20.87</v>
      </c>
      <c r="J323" s="69" t="s">
        <v>20</v>
      </c>
    </row>
    <row r="324" spans="1:10" ht="22.5" x14ac:dyDescent="0.25">
      <c r="A324" s="117"/>
      <c r="B324" s="131"/>
      <c r="C324" s="10" t="s">
        <v>21</v>
      </c>
      <c r="D324" s="180"/>
      <c r="E324" s="115"/>
      <c r="F324" s="115"/>
      <c r="G324" s="115"/>
      <c r="H324" s="67">
        <v>40</v>
      </c>
      <c r="I324" s="12">
        <v>23.19</v>
      </c>
      <c r="J324" s="69" t="s">
        <v>20</v>
      </c>
    </row>
    <row r="325" spans="1:10" ht="22.5" x14ac:dyDescent="0.25">
      <c r="A325" s="116">
        <v>41991</v>
      </c>
      <c r="B325" s="129" t="s">
        <v>345</v>
      </c>
      <c r="C325" s="10" t="s">
        <v>15</v>
      </c>
      <c r="D325" s="178" t="s">
        <v>326</v>
      </c>
      <c r="E325" s="113" t="s">
        <v>322</v>
      </c>
      <c r="F325" s="113" t="s">
        <v>346</v>
      </c>
      <c r="G325" s="113" t="s">
        <v>446</v>
      </c>
      <c r="H325" s="67">
        <v>26.65</v>
      </c>
      <c r="I325" s="12">
        <v>22.11</v>
      </c>
      <c r="J325" s="69" t="s">
        <v>20</v>
      </c>
    </row>
    <row r="326" spans="1:10" ht="22.5" x14ac:dyDescent="0.25">
      <c r="A326" s="121"/>
      <c r="B326" s="130"/>
      <c r="C326" s="10" t="s">
        <v>21</v>
      </c>
      <c r="D326" s="179"/>
      <c r="E326" s="114"/>
      <c r="F326" s="115"/>
      <c r="G326" s="115"/>
      <c r="H326" s="67">
        <v>29</v>
      </c>
      <c r="I326" s="12">
        <v>24.56</v>
      </c>
      <c r="J326" s="69" t="s">
        <v>20</v>
      </c>
    </row>
    <row r="327" spans="1:10" ht="22.5" x14ac:dyDescent="0.25">
      <c r="A327" s="121"/>
      <c r="B327" s="130"/>
      <c r="C327" s="10" t="s">
        <v>15</v>
      </c>
      <c r="D327" s="179"/>
      <c r="E327" s="114"/>
      <c r="F327" s="113" t="s">
        <v>347</v>
      </c>
      <c r="G327" s="114" t="s">
        <v>445</v>
      </c>
      <c r="H327" s="67">
        <v>35.69</v>
      </c>
      <c r="I327" s="12">
        <v>20.99</v>
      </c>
      <c r="J327" s="69" t="s">
        <v>20</v>
      </c>
    </row>
    <row r="328" spans="1:10" ht="22.5" x14ac:dyDescent="0.25">
      <c r="A328" s="117"/>
      <c r="B328" s="131"/>
      <c r="C328" s="10" t="s">
        <v>21</v>
      </c>
      <c r="D328" s="180"/>
      <c r="E328" s="115"/>
      <c r="F328" s="115"/>
      <c r="G328" s="115"/>
      <c r="H328" s="67">
        <v>38.83</v>
      </c>
      <c r="I328" s="12">
        <v>23.32</v>
      </c>
      <c r="J328" s="69" t="s">
        <v>20</v>
      </c>
    </row>
    <row r="329" spans="1:10" ht="22.5" x14ac:dyDescent="0.25">
      <c r="A329" s="116">
        <v>41991</v>
      </c>
      <c r="B329" s="129" t="s">
        <v>540</v>
      </c>
      <c r="C329" s="10" t="s">
        <v>15</v>
      </c>
      <c r="D329" s="178" t="s">
        <v>615</v>
      </c>
      <c r="E329" s="113" t="s">
        <v>322</v>
      </c>
      <c r="F329" s="113" t="s">
        <v>541</v>
      </c>
      <c r="G329" s="113" t="s">
        <v>542</v>
      </c>
      <c r="H329" s="67">
        <v>89.68</v>
      </c>
      <c r="I329" s="12">
        <v>16.5</v>
      </c>
      <c r="J329" s="69">
        <v>19.47</v>
      </c>
    </row>
    <row r="330" spans="1:10" ht="22.5" x14ac:dyDescent="0.25">
      <c r="A330" s="121"/>
      <c r="B330" s="130"/>
      <c r="C330" s="10" t="s">
        <v>21</v>
      </c>
      <c r="D330" s="179"/>
      <c r="E330" s="114"/>
      <c r="F330" s="114"/>
      <c r="G330" s="114"/>
      <c r="H330" s="67">
        <v>89.68</v>
      </c>
      <c r="I330" s="12">
        <v>18.100000000000001</v>
      </c>
      <c r="J330" s="69">
        <v>21.36</v>
      </c>
    </row>
    <row r="331" spans="1:10" ht="22.5" x14ac:dyDescent="0.25">
      <c r="A331" s="121"/>
      <c r="B331" s="130"/>
      <c r="C331" s="10" t="s">
        <v>15</v>
      </c>
      <c r="D331" s="179"/>
      <c r="E331" s="114"/>
      <c r="F331" s="120" t="s">
        <v>329</v>
      </c>
      <c r="G331" s="113" t="s">
        <v>542</v>
      </c>
      <c r="H331" s="67">
        <v>89.68</v>
      </c>
      <c r="I331" s="12">
        <v>17.690000000000001</v>
      </c>
      <c r="J331" s="69">
        <v>20.87</v>
      </c>
    </row>
    <row r="332" spans="1:10" ht="22.5" x14ac:dyDescent="0.25">
      <c r="A332" s="117"/>
      <c r="B332" s="131"/>
      <c r="C332" s="10" t="s">
        <v>21</v>
      </c>
      <c r="D332" s="180"/>
      <c r="E332" s="115"/>
      <c r="F332" s="120"/>
      <c r="G332" s="114"/>
      <c r="H332" s="67">
        <v>89.68</v>
      </c>
      <c r="I332" s="12">
        <v>19.649999999999999</v>
      </c>
      <c r="J332" s="69">
        <v>23.19</v>
      </c>
    </row>
    <row r="333" spans="1:10" ht="22.5" x14ac:dyDescent="0.25">
      <c r="A333" s="116">
        <v>41976</v>
      </c>
      <c r="B333" s="129" t="s">
        <v>348</v>
      </c>
      <c r="C333" s="10" t="s">
        <v>15</v>
      </c>
      <c r="D333" s="178" t="s">
        <v>349</v>
      </c>
      <c r="E333" s="113" t="s">
        <v>322</v>
      </c>
      <c r="F333" s="113" t="s">
        <v>350</v>
      </c>
      <c r="G333" s="113" t="s">
        <v>446</v>
      </c>
      <c r="H333" s="67">
        <v>55.12</v>
      </c>
      <c r="I333" s="12">
        <v>17.690000000000001</v>
      </c>
      <c r="J333" s="69">
        <v>20.87</v>
      </c>
    </row>
    <row r="334" spans="1:10" ht="22.5" x14ac:dyDescent="0.25">
      <c r="A334" s="117"/>
      <c r="B334" s="131"/>
      <c r="C334" s="10" t="s">
        <v>21</v>
      </c>
      <c r="D334" s="180"/>
      <c r="E334" s="115"/>
      <c r="F334" s="115"/>
      <c r="G334" s="115"/>
      <c r="H334" s="67">
        <v>60.72</v>
      </c>
      <c r="I334" s="12">
        <v>19.649999999999999</v>
      </c>
      <c r="J334" s="69">
        <v>23.19</v>
      </c>
    </row>
    <row r="335" spans="1:10" ht="22.5" x14ac:dyDescent="0.25">
      <c r="A335" s="116">
        <v>41984</v>
      </c>
      <c r="B335" s="129" t="s">
        <v>351</v>
      </c>
      <c r="C335" s="10" t="s">
        <v>15</v>
      </c>
      <c r="D335" s="178" t="s">
        <v>352</v>
      </c>
      <c r="E335" s="113" t="s">
        <v>322</v>
      </c>
      <c r="F335" s="113" t="s">
        <v>353</v>
      </c>
      <c r="G335" s="113" t="s">
        <v>446</v>
      </c>
      <c r="H335" s="67">
        <v>23.55</v>
      </c>
      <c r="I335" s="12">
        <v>22.17</v>
      </c>
      <c r="J335" s="67" t="s">
        <v>20</v>
      </c>
    </row>
    <row r="336" spans="1:10" ht="22.5" x14ac:dyDescent="0.25">
      <c r="A336" s="117"/>
      <c r="B336" s="131"/>
      <c r="C336" s="10" t="s">
        <v>21</v>
      </c>
      <c r="D336" s="180"/>
      <c r="E336" s="115"/>
      <c r="F336" s="115"/>
      <c r="G336" s="115"/>
      <c r="H336" s="67">
        <v>25.95</v>
      </c>
      <c r="I336" s="12">
        <v>24.63</v>
      </c>
      <c r="J336" s="67" t="s">
        <v>20</v>
      </c>
    </row>
    <row r="337" spans="1:10" ht="22.5" x14ac:dyDescent="0.25">
      <c r="A337" s="116">
        <v>41963</v>
      </c>
      <c r="B337" s="129" t="s">
        <v>354</v>
      </c>
      <c r="C337" s="10" t="s">
        <v>15</v>
      </c>
      <c r="D337" s="178" t="s">
        <v>355</v>
      </c>
      <c r="E337" s="113" t="s">
        <v>322</v>
      </c>
      <c r="F337" s="113" t="s">
        <v>356</v>
      </c>
      <c r="G337" s="113" t="s">
        <v>446</v>
      </c>
      <c r="H337" s="67">
        <v>24.05</v>
      </c>
      <c r="I337" s="12">
        <v>19.93</v>
      </c>
      <c r="J337" s="67" t="s">
        <v>20</v>
      </c>
    </row>
    <row r="338" spans="1:10" ht="22.5" x14ac:dyDescent="0.25">
      <c r="A338" s="117"/>
      <c r="B338" s="131"/>
      <c r="C338" s="10" t="s">
        <v>21</v>
      </c>
      <c r="D338" s="180"/>
      <c r="E338" s="115"/>
      <c r="F338" s="115"/>
      <c r="G338" s="115"/>
      <c r="H338" s="67">
        <v>26.45</v>
      </c>
      <c r="I338" s="12">
        <v>22.14</v>
      </c>
      <c r="J338" s="67" t="s">
        <v>20</v>
      </c>
    </row>
    <row r="339" spans="1:10" ht="22.5" x14ac:dyDescent="0.25">
      <c r="A339" s="116">
        <v>41963</v>
      </c>
      <c r="B339" s="129" t="s">
        <v>357</v>
      </c>
      <c r="C339" s="10" t="s">
        <v>15</v>
      </c>
      <c r="D339" s="178" t="s">
        <v>358</v>
      </c>
      <c r="E339" s="113" t="s">
        <v>322</v>
      </c>
      <c r="F339" s="113" t="s">
        <v>359</v>
      </c>
      <c r="G339" s="113" t="s">
        <v>446</v>
      </c>
      <c r="H339" s="67">
        <v>20</v>
      </c>
      <c r="I339" s="12">
        <v>20</v>
      </c>
      <c r="J339" s="67" t="s">
        <v>20</v>
      </c>
    </row>
    <row r="340" spans="1:10" ht="22.5" x14ac:dyDescent="0.25">
      <c r="A340" s="117"/>
      <c r="B340" s="131"/>
      <c r="C340" s="10" t="s">
        <v>21</v>
      </c>
      <c r="D340" s="180"/>
      <c r="E340" s="115"/>
      <c r="F340" s="115"/>
      <c r="G340" s="115"/>
      <c r="H340" s="67">
        <v>21.9</v>
      </c>
      <c r="I340" s="12">
        <v>21.9</v>
      </c>
      <c r="J340" s="67" t="s">
        <v>20</v>
      </c>
    </row>
    <row r="341" spans="1:10" ht="34.15" customHeight="1" x14ac:dyDescent="0.25">
      <c r="A341" s="109">
        <v>42104</v>
      </c>
      <c r="B341" s="129" t="s">
        <v>616</v>
      </c>
      <c r="C341" s="109" t="s">
        <v>602</v>
      </c>
      <c r="D341" s="178" t="s">
        <v>617</v>
      </c>
      <c r="E341" s="113" t="s">
        <v>322</v>
      </c>
      <c r="F341" s="113" t="s">
        <v>359</v>
      </c>
      <c r="G341" s="113" t="s">
        <v>446</v>
      </c>
      <c r="H341" s="67">
        <v>68.510000000000005</v>
      </c>
      <c r="I341" s="12">
        <v>16.95</v>
      </c>
      <c r="J341" s="67">
        <v>20</v>
      </c>
    </row>
    <row r="342" spans="1:10" ht="26.45" customHeight="1" x14ac:dyDescent="0.25">
      <c r="A342" s="109">
        <v>42104</v>
      </c>
      <c r="B342" s="131"/>
      <c r="C342" s="109" t="s">
        <v>21</v>
      </c>
      <c r="D342" s="180"/>
      <c r="E342" s="115"/>
      <c r="F342" s="115"/>
      <c r="G342" s="115"/>
      <c r="H342" s="67">
        <v>68.510000000000005</v>
      </c>
      <c r="I342" s="12">
        <v>18.559999999999999</v>
      </c>
      <c r="J342" s="67">
        <v>21.9</v>
      </c>
    </row>
    <row r="343" spans="1:10" ht="22.5" x14ac:dyDescent="0.25">
      <c r="A343" s="116">
        <v>41963</v>
      </c>
      <c r="B343" s="129" t="s">
        <v>364</v>
      </c>
      <c r="C343" s="10" t="s">
        <v>15</v>
      </c>
      <c r="D343" s="178" t="s">
        <v>365</v>
      </c>
      <c r="E343" s="113" t="s">
        <v>362</v>
      </c>
      <c r="F343" s="113" t="s">
        <v>366</v>
      </c>
      <c r="G343" s="113" t="s">
        <v>446</v>
      </c>
      <c r="H343" s="67">
        <v>32.630000000000003</v>
      </c>
      <c r="I343" s="12">
        <v>18.100000000000001</v>
      </c>
      <c r="J343" s="67" t="s">
        <v>20</v>
      </c>
    </row>
    <row r="344" spans="1:10" ht="22.5" x14ac:dyDescent="0.25">
      <c r="A344" s="117"/>
      <c r="B344" s="131"/>
      <c r="C344" s="10" t="s">
        <v>21</v>
      </c>
      <c r="D344" s="180"/>
      <c r="E344" s="115"/>
      <c r="F344" s="115"/>
      <c r="G344" s="115"/>
      <c r="H344" s="67">
        <v>35.78</v>
      </c>
      <c r="I344" s="12">
        <v>20.11</v>
      </c>
      <c r="J344" s="67" t="s">
        <v>20</v>
      </c>
    </row>
    <row r="345" spans="1:10" x14ac:dyDescent="0.25">
      <c r="A345" s="116">
        <v>41970</v>
      </c>
      <c r="B345" s="129" t="s">
        <v>543</v>
      </c>
      <c r="C345" s="116" t="s">
        <v>626</v>
      </c>
      <c r="D345" s="178" t="s">
        <v>544</v>
      </c>
      <c r="E345" s="113" t="s">
        <v>362</v>
      </c>
      <c r="F345" s="113" t="s">
        <v>363</v>
      </c>
      <c r="G345" s="113" t="s">
        <v>446</v>
      </c>
      <c r="H345" s="201">
        <v>7.28</v>
      </c>
      <c r="I345" s="203" t="s">
        <v>20</v>
      </c>
      <c r="J345" s="201" t="s">
        <v>20</v>
      </c>
    </row>
    <row r="346" spans="1:10" ht="8.4499999999999993" customHeight="1" x14ac:dyDescent="0.25">
      <c r="A346" s="117"/>
      <c r="B346" s="131"/>
      <c r="C346" s="117"/>
      <c r="D346" s="180"/>
      <c r="E346" s="115"/>
      <c r="F346" s="115"/>
      <c r="G346" s="115"/>
      <c r="H346" s="202"/>
      <c r="I346" s="204"/>
      <c r="J346" s="202"/>
    </row>
    <row r="347" spans="1:10" ht="22.5" x14ac:dyDescent="0.25">
      <c r="A347" s="116">
        <v>42181</v>
      </c>
      <c r="B347" s="206" t="s">
        <v>634</v>
      </c>
      <c r="C347" s="110" t="s">
        <v>624</v>
      </c>
      <c r="D347" s="178" t="s">
        <v>625</v>
      </c>
      <c r="E347" s="113" t="s">
        <v>362</v>
      </c>
      <c r="F347" s="113" t="s">
        <v>363</v>
      </c>
      <c r="G347" s="113" t="s">
        <v>446</v>
      </c>
      <c r="H347" s="67">
        <v>8.27</v>
      </c>
      <c r="I347" s="74" t="s">
        <v>20</v>
      </c>
      <c r="J347" s="67" t="s">
        <v>20</v>
      </c>
    </row>
    <row r="348" spans="1:10" ht="22.5" x14ac:dyDescent="0.25">
      <c r="A348" s="117"/>
      <c r="B348" s="205"/>
      <c r="C348" s="110" t="s">
        <v>21</v>
      </c>
      <c r="D348" s="180"/>
      <c r="E348" s="115"/>
      <c r="F348" s="115"/>
      <c r="G348" s="115"/>
      <c r="H348" s="67">
        <v>8.27</v>
      </c>
      <c r="I348" s="74" t="s">
        <v>20</v>
      </c>
      <c r="J348" s="67" t="s">
        <v>20</v>
      </c>
    </row>
    <row r="349" spans="1:10" ht="22.5" x14ac:dyDescent="0.25">
      <c r="A349" s="116">
        <v>41992</v>
      </c>
      <c r="B349" s="129" t="s">
        <v>367</v>
      </c>
      <c r="C349" s="10" t="s">
        <v>15</v>
      </c>
      <c r="D349" s="178" t="s">
        <v>368</v>
      </c>
      <c r="E349" s="113" t="s">
        <v>362</v>
      </c>
      <c r="F349" s="113" t="s">
        <v>369</v>
      </c>
      <c r="G349" s="113" t="s">
        <v>446</v>
      </c>
      <c r="H349" s="67">
        <v>87.36</v>
      </c>
      <c r="I349" s="12">
        <v>22.67</v>
      </c>
      <c r="J349" s="67">
        <v>26.75</v>
      </c>
    </row>
    <row r="350" spans="1:10" ht="22.5" x14ac:dyDescent="0.25">
      <c r="A350" s="117"/>
      <c r="B350" s="131"/>
      <c r="C350" s="10" t="s">
        <v>21</v>
      </c>
      <c r="D350" s="180"/>
      <c r="E350" s="115"/>
      <c r="F350" s="115"/>
      <c r="G350" s="115"/>
      <c r="H350" s="67">
        <v>96.11</v>
      </c>
      <c r="I350" s="12">
        <v>25.19</v>
      </c>
      <c r="J350" s="67">
        <v>29.72</v>
      </c>
    </row>
    <row r="351" spans="1:10" ht="22.5" x14ac:dyDescent="0.25">
      <c r="A351" s="116">
        <v>41984</v>
      </c>
      <c r="B351" s="129" t="s">
        <v>370</v>
      </c>
      <c r="C351" s="10" t="s">
        <v>15</v>
      </c>
      <c r="D351" s="178" t="s">
        <v>371</v>
      </c>
      <c r="E351" s="113" t="s">
        <v>362</v>
      </c>
      <c r="F351" s="113" t="s">
        <v>363</v>
      </c>
      <c r="G351" s="113" t="s">
        <v>446</v>
      </c>
      <c r="H351" s="67">
        <v>24.42</v>
      </c>
      <c r="I351" s="12">
        <v>22.68</v>
      </c>
      <c r="J351" s="67">
        <v>26.76</v>
      </c>
    </row>
    <row r="352" spans="1:10" ht="22.5" x14ac:dyDescent="0.25">
      <c r="A352" s="121"/>
      <c r="B352" s="130"/>
      <c r="C352" s="10" t="s">
        <v>21</v>
      </c>
      <c r="D352" s="179"/>
      <c r="E352" s="114"/>
      <c r="F352" s="115"/>
      <c r="G352" s="115"/>
      <c r="H352" s="67">
        <v>26.55</v>
      </c>
      <c r="I352" s="12">
        <v>25.19</v>
      </c>
      <c r="J352" s="67">
        <v>29.72</v>
      </c>
    </row>
    <row r="353" spans="1:83" ht="22.5" x14ac:dyDescent="0.25">
      <c r="A353" s="121"/>
      <c r="B353" s="130"/>
      <c r="C353" s="10" t="s">
        <v>15</v>
      </c>
      <c r="D353" s="179"/>
      <c r="E353" s="114"/>
      <c r="F353" s="113" t="s">
        <v>372</v>
      </c>
      <c r="G353" s="113" t="s">
        <v>446</v>
      </c>
      <c r="H353" s="67">
        <v>30.34</v>
      </c>
      <c r="I353" s="12">
        <v>22.52</v>
      </c>
      <c r="J353" s="67">
        <v>26.57</v>
      </c>
    </row>
    <row r="354" spans="1:83" ht="22.5" x14ac:dyDescent="0.25">
      <c r="A354" s="117"/>
      <c r="B354" s="131"/>
      <c r="C354" s="10" t="s">
        <v>21</v>
      </c>
      <c r="D354" s="180"/>
      <c r="E354" s="115"/>
      <c r="F354" s="115"/>
      <c r="G354" s="115"/>
      <c r="H354" s="67">
        <v>31.5</v>
      </c>
      <c r="I354" s="12">
        <v>25.02</v>
      </c>
      <c r="J354" s="67">
        <v>29.52</v>
      </c>
    </row>
    <row r="355" spans="1:83" x14ac:dyDescent="0.25">
      <c r="A355" s="116">
        <v>41989</v>
      </c>
      <c r="B355" s="129" t="s">
        <v>373</v>
      </c>
      <c r="C355" s="116" t="s">
        <v>620</v>
      </c>
      <c r="D355" s="178" t="s">
        <v>374</v>
      </c>
      <c r="E355" s="113" t="s">
        <v>362</v>
      </c>
      <c r="F355" s="113" t="s">
        <v>545</v>
      </c>
      <c r="G355" s="113" t="s">
        <v>446</v>
      </c>
      <c r="H355" s="201">
        <v>65.77</v>
      </c>
      <c r="I355" s="172">
        <v>39.68</v>
      </c>
      <c r="J355" s="201" t="s">
        <v>20</v>
      </c>
    </row>
    <row r="356" spans="1:83" ht="5.45" customHeight="1" x14ac:dyDescent="0.25">
      <c r="A356" s="121"/>
      <c r="B356" s="130"/>
      <c r="C356" s="117"/>
      <c r="D356" s="179"/>
      <c r="E356" s="114"/>
      <c r="F356" s="115"/>
      <c r="G356" s="115"/>
      <c r="H356" s="202"/>
      <c r="I356" s="173"/>
      <c r="J356" s="202"/>
    </row>
    <row r="357" spans="1:83" ht="22.5" x14ac:dyDescent="0.25">
      <c r="A357" s="121"/>
      <c r="B357" s="130"/>
      <c r="C357" s="10" t="s">
        <v>15</v>
      </c>
      <c r="D357" s="179"/>
      <c r="E357" s="114"/>
      <c r="F357" s="113" t="s">
        <v>546</v>
      </c>
      <c r="G357" s="113" t="s">
        <v>446</v>
      </c>
      <c r="H357" s="67">
        <v>36.74</v>
      </c>
      <c r="I357" s="12">
        <v>26.57</v>
      </c>
      <c r="J357" s="67" t="s">
        <v>20</v>
      </c>
    </row>
    <row r="358" spans="1:83" ht="22.5" x14ac:dyDescent="0.25">
      <c r="A358" s="117"/>
      <c r="B358" s="131"/>
      <c r="C358" s="10" t="s">
        <v>21</v>
      </c>
      <c r="D358" s="180"/>
      <c r="E358" s="115"/>
      <c r="F358" s="115"/>
      <c r="G358" s="115"/>
      <c r="H358" s="67">
        <v>40.200000000000003</v>
      </c>
      <c r="I358" s="12">
        <v>29.52</v>
      </c>
      <c r="J358" s="67" t="s">
        <v>20</v>
      </c>
    </row>
    <row r="359" spans="1:83" ht="24" customHeight="1" x14ac:dyDescent="0.25">
      <c r="A359" s="116">
        <v>42139</v>
      </c>
      <c r="B359" s="129" t="s">
        <v>621</v>
      </c>
      <c r="C359" s="110" t="s">
        <v>622</v>
      </c>
      <c r="D359" s="178" t="s">
        <v>623</v>
      </c>
      <c r="E359" s="113" t="s">
        <v>362</v>
      </c>
      <c r="F359" s="113" t="s">
        <v>619</v>
      </c>
      <c r="G359" s="113" t="s">
        <v>446</v>
      </c>
      <c r="H359" s="67">
        <v>69.22</v>
      </c>
      <c r="I359" s="12">
        <v>39.68</v>
      </c>
      <c r="J359" s="67" t="s">
        <v>20</v>
      </c>
    </row>
    <row r="360" spans="1:83" ht="41.45" customHeight="1" x14ac:dyDescent="0.25">
      <c r="A360" s="117"/>
      <c r="B360" s="131"/>
      <c r="C360" s="110" t="s">
        <v>21</v>
      </c>
      <c r="D360" s="180"/>
      <c r="E360" s="115"/>
      <c r="F360" s="115"/>
      <c r="G360" s="115"/>
      <c r="H360" s="67">
        <v>69.22</v>
      </c>
      <c r="I360" s="12">
        <v>44.08</v>
      </c>
      <c r="J360" s="67"/>
    </row>
    <row r="361" spans="1:83" ht="22.5" x14ac:dyDescent="0.25">
      <c r="A361" s="116">
        <v>41992</v>
      </c>
      <c r="B361" s="129" t="s">
        <v>375</v>
      </c>
      <c r="C361" s="10" t="str">
        <f>C286</f>
        <v>01.01.2015-30.06.2015</v>
      </c>
      <c r="D361" s="178" t="s">
        <v>376</v>
      </c>
      <c r="E361" s="113" t="s">
        <v>377</v>
      </c>
      <c r="F361" s="113" t="s">
        <v>378</v>
      </c>
      <c r="G361" s="113" t="s">
        <v>446</v>
      </c>
      <c r="H361" s="67">
        <v>28.69</v>
      </c>
      <c r="I361" s="15" t="s">
        <v>48</v>
      </c>
      <c r="J361" s="75" t="s">
        <v>48</v>
      </c>
    </row>
    <row r="362" spans="1:83" ht="22.5" x14ac:dyDescent="0.25">
      <c r="A362" s="117"/>
      <c r="B362" s="131"/>
      <c r="C362" s="10" t="str">
        <f>C301</f>
        <v>01.07.2015-31.12.2015</v>
      </c>
      <c r="D362" s="180"/>
      <c r="E362" s="115"/>
      <c r="F362" s="115"/>
      <c r="G362" s="115"/>
      <c r="H362" s="67">
        <v>28.69</v>
      </c>
      <c r="I362" s="15" t="s">
        <v>48</v>
      </c>
      <c r="J362" s="75" t="s">
        <v>48</v>
      </c>
    </row>
    <row r="363" spans="1:83" ht="22.5" x14ac:dyDescent="0.25">
      <c r="A363" s="116">
        <v>41992</v>
      </c>
      <c r="B363" s="129" t="s">
        <v>379</v>
      </c>
      <c r="C363" s="10" t="str">
        <f>C361</f>
        <v>01.01.2015-30.06.2015</v>
      </c>
      <c r="D363" s="178" t="s">
        <v>380</v>
      </c>
      <c r="E363" s="113" t="s">
        <v>377</v>
      </c>
      <c r="F363" s="113" t="s">
        <v>378</v>
      </c>
      <c r="G363" s="113" t="s">
        <v>446</v>
      </c>
      <c r="H363" s="67">
        <v>15.13</v>
      </c>
      <c r="I363" s="12">
        <v>15.13</v>
      </c>
      <c r="J363" s="67">
        <v>17.850000000000001</v>
      </c>
    </row>
    <row r="364" spans="1:83" ht="22.5" x14ac:dyDescent="0.25">
      <c r="A364" s="117"/>
      <c r="B364" s="131"/>
      <c r="C364" s="10" t="str">
        <f>C362</f>
        <v>01.07.2015-31.12.2015</v>
      </c>
      <c r="D364" s="180"/>
      <c r="E364" s="115"/>
      <c r="F364" s="115"/>
      <c r="G364" s="115"/>
      <c r="H364" s="67">
        <v>16.809999999999999</v>
      </c>
      <c r="I364" s="12">
        <v>16.809999999999999</v>
      </c>
      <c r="J364" s="67">
        <v>19.84</v>
      </c>
    </row>
    <row r="365" spans="1:83" ht="22.5" x14ac:dyDescent="0.25">
      <c r="A365" s="116">
        <v>41992</v>
      </c>
      <c r="B365" s="129" t="s">
        <v>382</v>
      </c>
      <c r="C365" s="10" t="str">
        <f>C363</f>
        <v>01.01.2015-30.06.2015</v>
      </c>
      <c r="D365" s="178" t="s">
        <v>383</v>
      </c>
      <c r="E365" s="113" t="s">
        <v>377</v>
      </c>
      <c r="F365" s="113" t="s">
        <v>378</v>
      </c>
      <c r="G365" s="113" t="s">
        <v>446</v>
      </c>
      <c r="H365" s="67">
        <v>30.49</v>
      </c>
      <c r="I365" s="12" t="s">
        <v>48</v>
      </c>
      <c r="J365" s="67" t="s">
        <v>48</v>
      </c>
    </row>
    <row r="366" spans="1:83" ht="22.5" x14ac:dyDescent="0.25">
      <c r="A366" s="117"/>
      <c r="B366" s="131"/>
      <c r="C366" s="10" t="str">
        <f>C364</f>
        <v>01.07.2015-31.12.2015</v>
      </c>
      <c r="D366" s="180"/>
      <c r="E366" s="115"/>
      <c r="F366" s="115"/>
      <c r="G366" s="115"/>
      <c r="H366" s="67">
        <v>33.869999999999997</v>
      </c>
      <c r="I366" s="12" t="s">
        <v>48</v>
      </c>
      <c r="J366" s="67" t="s">
        <v>48</v>
      </c>
    </row>
    <row r="367" spans="1:83" s="14" customFormat="1" ht="33.75" x14ac:dyDescent="0.25">
      <c r="A367" s="10">
        <v>41976</v>
      </c>
      <c r="B367" s="29" t="s">
        <v>388</v>
      </c>
      <c r="C367" s="10" t="s">
        <v>15</v>
      </c>
      <c r="D367" s="178" t="s">
        <v>389</v>
      </c>
      <c r="E367" s="113" t="s">
        <v>386</v>
      </c>
      <c r="F367" s="113" t="s">
        <v>390</v>
      </c>
      <c r="G367" s="113" t="s">
        <v>446</v>
      </c>
      <c r="H367" s="67">
        <v>18.18</v>
      </c>
      <c r="I367" s="12">
        <v>18.18</v>
      </c>
      <c r="J367" s="69">
        <v>21.45</v>
      </c>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row>
    <row r="368" spans="1:83" s="14" customFormat="1" ht="33.75" x14ac:dyDescent="0.25">
      <c r="A368" s="10">
        <v>41976</v>
      </c>
      <c r="B368" s="29" t="s">
        <v>388</v>
      </c>
      <c r="C368" s="10" t="s">
        <v>21</v>
      </c>
      <c r="D368" s="180"/>
      <c r="E368" s="115"/>
      <c r="F368" s="115"/>
      <c r="G368" s="115"/>
      <c r="H368" s="67">
        <v>21.41</v>
      </c>
      <c r="I368" s="12">
        <v>21.41</v>
      </c>
      <c r="J368" s="69">
        <v>25.26</v>
      </c>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row>
    <row r="369" spans="1:83" s="14" customFormat="1" ht="22.5" x14ac:dyDescent="0.25">
      <c r="A369" s="116">
        <v>41984</v>
      </c>
      <c r="B369" s="129" t="s">
        <v>391</v>
      </c>
      <c r="C369" s="10" t="s">
        <v>15</v>
      </c>
      <c r="D369" s="178" t="s">
        <v>392</v>
      </c>
      <c r="E369" s="113" t="s">
        <v>386</v>
      </c>
      <c r="F369" s="113" t="s">
        <v>390</v>
      </c>
      <c r="G369" s="113" t="s">
        <v>446</v>
      </c>
      <c r="H369" s="67">
        <v>27.32</v>
      </c>
      <c r="I369" s="12">
        <v>19</v>
      </c>
      <c r="J369" s="69">
        <v>22.42</v>
      </c>
      <c r="K369" s="68"/>
      <c r="L369" s="35"/>
      <c r="M369" s="35"/>
      <c r="N369" s="35"/>
      <c r="O369" s="36"/>
      <c r="P369" s="36"/>
      <c r="Q369" s="36"/>
      <c r="R369" s="36"/>
      <c r="S369" s="36"/>
      <c r="T369" s="36"/>
      <c r="U369" s="36"/>
      <c r="V369" s="36"/>
      <c r="W369" s="36"/>
      <c r="X369" s="36"/>
      <c r="Y369" s="36"/>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row>
    <row r="370" spans="1:83" s="14" customFormat="1" ht="22.5" x14ac:dyDescent="0.25">
      <c r="A370" s="117"/>
      <c r="B370" s="131"/>
      <c r="C370" s="10" t="s">
        <v>21</v>
      </c>
      <c r="D370" s="180"/>
      <c r="E370" s="115"/>
      <c r="F370" s="115"/>
      <c r="G370" s="115"/>
      <c r="H370" s="67">
        <v>30.11</v>
      </c>
      <c r="I370" s="12">
        <v>21.11</v>
      </c>
      <c r="J370" s="69">
        <v>24.91</v>
      </c>
      <c r="K370" s="68"/>
      <c r="L370" s="35"/>
      <c r="M370" s="35"/>
      <c r="N370" s="35"/>
      <c r="O370" s="36"/>
      <c r="P370" s="36"/>
      <c r="Q370" s="36"/>
      <c r="R370" s="36"/>
      <c r="S370" s="36"/>
      <c r="T370" s="36"/>
      <c r="U370" s="36"/>
      <c r="V370" s="36"/>
      <c r="W370" s="36"/>
      <c r="X370" s="36"/>
      <c r="Y370" s="36"/>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row>
    <row r="371" spans="1:83" s="14" customFormat="1" ht="22.5" x14ac:dyDescent="0.25">
      <c r="A371" s="116">
        <v>41991</v>
      </c>
      <c r="B371" s="129" t="s">
        <v>395</v>
      </c>
      <c r="C371" s="10" t="s">
        <v>15</v>
      </c>
      <c r="D371" s="178" t="s">
        <v>396</v>
      </c>
      <c r="E371" s="113" t="s">
        <v>547</v>
      </c>
      <c r="F371" s="113" t="s">
        <v>398</v>
      </c>
      <c r="G371" s="113" t="s">
        <v>446</v>
      </c>
      <c r="H371" s="67">
        <v>49.48</v>
      </c>
      <c r="I371" s="12">
        <v>22.13</v>
      </c>
      <c r="J371" s="67">
        <v>26.11</v>
      </c>
      <c r="K371" s="68"/>
      <c r="L371" s="35"/>
      <c r="M371" s="35"/>
      <c r="N371" s="35"/>
      <c r="O371" s="36"/>
      <c r="P371" s="36"/>
      <c r="Q371" s="36"/>
      <c r="R371" s="36"/>
      <c r="S371" s="36"/>
      <c r="T371" s="36"/>
      <c r="U371" s="36"/>
      <c r="V371" s="36"/>
      <c r="W371" s="36"/>
      <c r="X371" s="36"/>
      <c r="Y371" s="36"/>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row>
    <row r="372" spans="1:83" s="14" customFormat="1" ht="22.5" x14ac:dyDescent="0.25">
      <c r="A372" s="121"/>
      <c r="B372" s="130"/>
      <c r="C372" s="10" t="s">
        <v>21</v>
      </c>
      <c r="D372" s="179"/>
      <c r="E372" s="114"/>
      <c r="F372" s="115"/>
      <c r="G372" s="115"/>
      <c r="H372" s="67">
        <v>54.53</v>
      </c>
      <c r="I372" s="12">
        <v>24.59</v>
      </c>
      <c r="J372" s="67">
        <v>29.02</v>
      </c>
      <c r="K372" s="68"/>
      <c r="L372" s="35"/>
      <c r="M372" s="35"/>
      <c r="N372" s="35"/>
      <c r="O372" s="36"/>
      <c r="P372" s="36"/>
      <c r="Q372" s="36"/>
      <c r="R372" s="36"/>
      <c r="S372" s="36"/>
      <c r="T372" s="36"/>
      <c r="U372" s="36"/>
      <c r="V372" s="36"/>
      <c r="W372" s="36"/>
      <c r="X372" s="36"/>
      <c r="Y372" s="36"/>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row>
    <row r="373" spans="1:83" s="14" customFormat="1" ht="22.5" x14ac:dyDescent="0.25">
      <c r="A373" s="121"/>
      <c r="B373" s="130"/>
      <c r="C373" s="10" t="s">
        <v>15</v>
      </c>
      <c r="D373" s="179"/>
      <c r="E373" s="114"/>
      <c r="F373" s="113" t="s">
        <v>399</v>
      </c>
      <c r="G373" s="113" t="s">
        <v>446</v>
      </c>
      <c r="H373" s="67">
        <v>49.48</v>
      </c>
      <c r="I373" s="12">
        <v>22.59</v>
      </c>
      <c r="J373" s="67">
        <v>26.66</v>
      </c>
      <c r="K373" s="68"/>
      <c r="L373" s="35"/>
      <c r="M373" s="35"/>
      <c r="N373" s="35"/>
      <c r="O373" s="36"/>
      <c r="P373" s="36"/>
      <c r="Q373" s="36"/>
      <c r="R373" s="36"/>
      <c r="S373" s="36"/>
      <c r="T373" s="36"/>
      <c r="U373" s="36"/>
      <c r="V373" s="36"/>
      <c r="W373" s="36"/>
      <c r="X373" s="36"/>
      <c r="Y373" s="36"/>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row>
    <row r="374" spans="1:83" s="14" customFormat="1" ht="22.5" x14ac:dyDescent="0.25">
      <c r="A374" s="121"/>
      <c r="B374" s="130"/>
      <c r="C374" s="10" t="s">
        <v>21</v>
      </c>
      <c r="D374" s="179"/>
      <c r="E374" s="114"/>
      <c r="F374" s="115"/>
      <c r="G374" s="115"/>
      <c r="H374" s="67">
        <v>54.53</v>
      </c>
      <c r="I374" s="12">
        <v>25.1</v>
      </c>
      <c r="J374" s="67">
        <v>29.62</v>
      </c>
      <c r="K374" s="68"/>
      <c r="L374" s="35"/>
      <c r="M374" s="35"/>
      <c r="N374" s="35"/>
      <c r="O374" s="36"/>
      <c r="P374" s="36"/>
      <c r="Q374" s="36"/>
      <c r="R374" s="36"/>
      <c r="S374" s="36"/>
      <c r="T374" s="36"/>
      <c r="U374" s="36"/>
      <c r="V374" s="36"/>
      <c r="W374" s="36"/>
      <c r="X374" s="36"/>
      <c r="Y374" s="36"/>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row>
    <row r="375" spans="1:83" s="14" customFormat="1" ht="22.5" x14ac:dyDescent="0.25">
      <c r="A375" s="121"/>
      <c r="B375" s="130"/>
      <c r="C375" s="10" t="s">
        <v>15</v>
      </c>
      <c r="D375" s="179"/>
      <c r="E375" s="114"/>
      <c r="F375" s="113" t="s">
        <v>400</v>
      </c>
      <c r="G375" s="113" t="s">
        <v>446</v>
      </c>
      <c r="H375" s="67">
        <v>49.48</v>
      </c>
      <c r="I375" s="12">
        <v>22.59</v>
      </c>
      <c r="J375" s="67">
        <v>26.66</v>
      </c>
      <c r="K375" s="68"/>
      <c r="L375" s="35"/>
      <c r="M375" s="35"/>
      <c r="N375" s="35"/>
      <c r="O375" s="36"/>
      <c r="P375" s="36"/>
      <c r="Q375" s="36"/>
      <c r="R375" s="36"/>
      <c r="S375" s="36"/>
      <c r="T375" s="36"/>
      <c r="U375" s="36"/>
      <c r="V375" s="36"/>
      <c r="W375" s="36"/>
      <c r="X375" s="36"/>
      <c r="Y375" s="36"/>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row>
    <row r="376" spans="1:83" s="14" customFormat="1" ht="22.5" x14ac:dyDescent="0.25">
      <c r="A376" s="121"/>
      <c r="B376" s="130"/>
      <c r="C376" s="10" t="s">
        <v>21</v>
      </c>
      <c r="D376" s="179"/>
      <c r="E376" s="114"/>
      <c r="F376" s="115"/>
      <c r="G376" s="115"/>
      <c r="H376" s="67">
        <v>54.53</v>
      </c>
      <c r="I376" s="12">
        <v>25.1</v>
      </c>
      <c r="J376" s="67">
        <v>29.62</v>
      </c>
      <c r="K376" s="68"/>
      <c r="L376" s="35"/>
      <c r="M376" s="35"/>
      <c r="N376" s="35"/>
      <c r="O376" s="36"/>
      <c r="P376" s="36"/>
      <c r="Q376" s="36"/>
      <c r="R376" s="36"/>
      <c r="S376" s="36"/>
      <c r="T376" s="36"/>
      <c r="U376" s="36"/>
      <c r="V376" s="36"/>
      <c r="W376" s="36"/>
      <c r="X376" s="36"/>
      <c r="Y376" s="36"/>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row>
    <row r="377" spans="1:83" s="14" customFormat="1" ht="22.5" x14ac:dyDescent="0.25">
      <c r="A377" s="121"/>
      <c r="B377" s="130"/>
      <c r="C377" s="10" t="s">
        <v>15</v>
      </c>
      <c r="D377" s="179"/>
      <c r="E377" s="114"/>
      <c r="F377" s="113" t="s">
        <v>401</v>
      </c>
      <c r="G377" s="113" t="s">
        <v>446</v>
      </c>
      <c r="H377" s="67">
        <v>49.48</v>
      </c>
      <c r="I377" s="12">
        <v>22.39</v>
      </c>
      <c r="J377" s="67">
        <v>26.42</v>
      </c>
      <c r="K377" s="68"/>
      <c r="L377" s="35"/>
      <c r="M377" s="35"/>
      <c r="N377" s="35"/>
      <c r="O377" s="36"/>
      <c r="P377" s="36"/>
      <c r="Q377" s="36"/>
      <c r="R377" s="36"/>
      <c r="S377" s="36"/>
      <c r="T377" s="36"/>
      <c r="U377" s="36"/>
      <c r="V377" s="36"/>
      <c r="W377" s="36"/>
      <c r="X377" s="36"/>
      <c r="Y377" s="36"/>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row>
    <row r="378" spans="1:83" s="14" customFormat="1" ht="22.5" x14ac:dyDescent="0.25">
      <c r="A378" s="121"/>
      <c r="B378" s="130"/>
      <c r="C378" s="10" t="s">
        <v>21</v>
      </c>
      <c r="D378" s="179"/>
      <c r="E378" s="114"/>
      <c r="F378" s="115"/>
      <c r="G378" s="115"/>
      <c r="H378" s="67">
        <v>54.53</v>
      </c>
      <c r="I378" s="12">
        <v>24.88</v>
      </c>
      <c r="J378" s="67">
        <v>29.36</v>
      </c>
      <c r="K378" s="68"/>
      <c r="L378" s="35"/>
      <c r="M378" s="35"/>
      <c r="N378" s="35"/>
      <c r="O378" s="36"/>
      <c r="P378" s="36"/>
      <c r="Q378" s="36"/>
      <c r="R378" s="36"/>
      <c r="S378" s="36"/>
      <c r="T378" s="36"/>
      <c r="U378" s="36"/>
      <c r="V378" s="36"/>
      <c r="W378" s="36"/>
      <c r="X378" s="36"/>
      <c r="Y378" s="36"/>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row>
    <row r="379" spans="1:83" s="14" customFormat="1" ht="22.5" x14ac:dyDescent="0.25">
      <c r="A379" s="121"/>
      <c r="B379" s="130"/>
      <c r="C379" s="10" t="s">
        <v>15</v>
      </c>
      <c r="D379" s="179"/>
      <c r="E379" s="114"/>
      <c r="F379" s="113" t="s">
        <v>402</v>
      </c>
      <c r="G379" s="113" t="s">
        <v>446</v>
      </c>
      <c r="H379" s="67">
        <v>49.48</v>
      </c>
      <c r="I379" s="12">
        <v>22.47</v>
      </c>
      <c r="J379" s="67">
        <v>26.51</v>
      </c>
      <c r="K379" s="68"/>
      <c r="L379" s="35"/>
      <c r="M379" s="35"/>
      <c r="N379" s="35"/>
      <c r="O379" s="36"/>
      <c r="P379" s="36"/>
      <c r="Q379" s="36"/>
      <c r="R379" s="36"/>
      <c r="S379" s="36"/>
      <c r="T379" s="36"/>
      <c r="U379" s="36"/>
      <c r="V379" s="36"/>
      <c r="W379" s="36"/>
      <c r="X379" s="36"/>
      <c r="Y379" s="36"/>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row>
    <row r="380" spans="1:83" s="14" customFormat="1" ht="22.5" x14ac:dyDescent="0.25">
      <c r="A380" s="121"/>
      <c r="B380" s="130"/>
      <c r="C380" s="10" t="s">
        <v>21</v>
      </c>
      <c r="D380" s="179"/>
      <c r="E380" s="114"/>
      <c r="F380" s="115"/>
      <c r="G380" s="115"/>
      <c r="H380" s="67">
        <v>54.53</v>
      </c>
      <c r="I380" s="12">
        <v>24.96</v>
      </c>
      <c r="J380" s="67">
        <v>29.45</v>
      </c>
      <c r="K380" s="68"/>
      <c r="L380" s="35"/>
      <c r="M380" s="35"/>
      <c r="N380" s="35"/>
      <c r="O380" s="36"/>
      <c r="P380" s="36"/>
      <c r="Q380" s="36"/>
      <c r="R380" s="36"/>
      <c r="S380" s="36"/>
      <c r="T380" s="36"/>
      <c r="U380" s="36"/>
      <c r="V380" s="36"/>
      <c r="W380" s="36"/>
      <c r="X380" s="36"/>
      <c r="Y380" s="36"/>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row>
    <row r="381" spans="1:83" s="14" customFormat="1" ht="22.5" x14ac:dyDescent="0.25">
      <c r="A381" s="121"/>
      <c r="B381" s="130"/>
      <c r="C381" s="10" t="s">
        <v>15</v>
      </c>
      <c r="D381" s="179"/>
      <c r="E381" s="114"/>
      <c r="F381" s="113" t="s">
        <v>403</v>
      </c>
      <c r="G381" s="113" t="s">
        <v>446</v>
      </c>
      <c r="H381" s="67">
        <v>49.48</v>
      </c>
      <c r="I381" s="12">
        <v>22.59</v>
      </c>
      <c r="J381" s="67">
        <v>26.66</v>
      </c>
      <c r="K381" s="68"/>
      <c r="L381" s="35"/>
      <c r="M381" s="35"/>
      <c r="N381" s="35"/>
      <c r="O381" s="36"/>
      <c r="P381" s="36"/>
      <c r="Q381" s="36"/>
      <c r="R381" s="36"/>
      <c r="S381" s="36"/>
      <c r="T381" s="36"/>
      <c r="U381" s="36"/>
      <c r="V381" s="36"/>
      <c r="W381" s="36"/>
      <c r="X381" s="36"/>
      <c r="Y381" s="36"/>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row>
    <row r="382" spans="1:83" s="14" customFormat="1" ht="22.5" x14ac:dyDescent="0.25">
      <c r="A382" s="121"/>
      <c r="B382" s="130"/>
      <c r="C382" s="10" t="s">
        <v>21</v>
      </c>
      <c r="D382" s="179"/>
      <c r="E382" s="114"/>
      <c r="F382" s="115"/>
      <c r="G382" s="115"/>
      <c r="H382" s="67">
        <v>54.53</v>
      </c>
      <c r="I382" s="12">
        <v>25.1</v>
      </c>
      <c r="J382" s="67">
        <v>29.62</v>
      </c>
      <c r="K382" s="68"/>
      <c r="L382" s="35"/>
      <c r="M382" s="35"/>
      <c r="N382" s="35"/>
      <c r="O382" s="36"/>
      <c r="P382" s="36"/>
      <c r="Q382" s="36"/>
      <c r="R382" s="36"/>
      <c r="S382" s="36"/>
      <c r="T382" s="36"/>
      <c r="U382" s="36"/>
      <c r="V382" s="36"/>
      <c r="W382" s="36"/>
      <c r="X382" s="36"/>
      <c r="Y382" s="36"/>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row>
    <row r="383" spans="1:83" s="14" customFormat="1" ht="22.5" x14ac:dyDescent="0.25">
      <c r="A383" s="121"/>
      <c r="B383" s="130"/>
      <c r="C383" s="10" t="s">
        <v>15</v>
      </c>
      <c r="D383" s="179"/>
      <c r="E383" s="114"/>
      <c r="F383" s="113" t="s">
        <v>404</v>
      </c>
      <c r="G383" s="113" t="s">
        <v>446</v>
      </c>
      <c r="H383" s="67">
        <v>49.48</v>
      </c>
      <c r="I383" s="12">
        <v>21.56</v>
      </c>
      <c r="J383" s="67">
        <v>25.44</v>
      </c>
      <c r="K383" s="68"/>
      <c r="L383" s="35"/>
      <c r="M383" s="35"/>
      <c r="N383" s="35"/>
      <c r="O383" s="36"/>
      <c r="P383" s="36"/>
      <c r="Q383" s="36"/>
      <c r="R383" s="36"/>
      <c r="S383" s="36"/>
      <c r="T383" s="36"/>
      <c r="U383" s="36"/>
      <c r="V383" s="36"/>
      <c r="W383" s="36"/>
      <c r="X383" s="36"/>
      <c r="Y383" s="36"/>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row>
    <row r="384" spans="1:83" s="14" customFormat="1" ht="22.5" x14ac:dyDescent="0.25">
      <c r="A384" s="121"/>
      <c r="B384" s="130"/>
      <c r="C384" s="10" t="s">
        <v>21</v>
      </c>
      <c r="D384" s="179"/>
      <c r="E384" s="114"/>
      <c r="F384" s="115"/>
      <c r="G384" s="115"/>
      <c r="H384" s="67">
        <v>54.53</v>
      </c>
      <c r="I384" s="12">
        <v>23.95</v>
      </c>
      <c r="J384" s="67">
        <v>28.26</v>
      </c>
      <c r="K384" s="68"/>
      <c r="L384" s="35"/>
      <c r="M384" s="35"/>
      <c r="N384" s="35"/>
      <c r="O384" s="36"/>
      <c r="P384" s="36"/>
      <c r="Q384" s="36"/>
      <c r="R384" s="36"/>
      <c r="S384" s="36"/>
      <c r="T384" s="36"/>
      <c r="U384" s="36"/>
      <c r="V384" s="36"/>
      <c r="W384" s="36"/>
      <c r="X384" s="36"/>
      <c r="Y384" s="36"/>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row>
    <row r="385" spans="1:83" s="14" customFormat="1" ht="22.5" x14ac:dyDescent="0.25">
      <c r="A385" s="121"/>
      <c r="B385" s="130"/>
      <c r="C385" s="10" t="s">
        <v>15</v>
      </c>
      <c r="D385" s="179"/>
      <c r="E385" s="114"/>
      <c r="F385" s="113" t="s">
        <v>405</v>
      </c>
      <c r="G385" s="113" t="s">
        <v>446</v>
      </c>
      <c r="H385" s="67">
        <v>49.48</v>
      </c>
      <c r="I385" s="12">
        <v>15.78</v>
      </c>
      <c r="J385" s="67">
        <v>18.62</v>
      </c>
      <c r="K385" s="68"/>
      <c r="L385" s="35"/>
      <c r="M385" s="35"/>
      <c r="N385" s="35"/>
      <c r="O385" s="36"/>
      <c r="P385" s="36"/>
      <c r="Q385" s="36"/>
      <c r="R385" s="36"/>
      <c r="S385" s="36"/>
      <c r="T385" s="36"/>
      <c r="U385" s="36"/>
      <c r="V385" s="36"/>
      <c r="W385" s="36"/>
      <c r="X385" s="36"/>
      <c r="Y385" s="36"/>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row>
    <row r="386" spans="1:83" s="14" customFormat="1" ht="22.5" x14ac:dyDescent="0.25">
      <c r="A386" s="117"/>
      <c r="B386" s="131"/>
      <c r="C386" s="10" t="s">
        <v>21</v>
      </c>
      <c r="D386" s="180"/>
      <c r="E386" s="115"/>
      <c r="F386" s="115"/>
      <c r="G386" s="115"/>
      <c r="H386" s="67">
        <v>54.53</v>
      </c>
      <c r="I386" s="12">
        <v>17.53</v>
      </c>
      <c r="J386" s="67">
        <v>20.69</v>
      </c>
      <c r="K386" s="68"/>
      <c r="L386" s="35"/>
      <c r="M386" s="35"/>
      <c r="N386" s="35"/>
      <c r="O386" s="36"/>
      <c r="P386" s="36"/>
      <c r="Q386" s="36"/>
      <c r="R386" s="36"/>
      <c r="S386" s="36"/>
      <c r="T386" s="36"/>
      <c r="U386" s="36"/>
      <c r="V386" s="36"/>
      <c r="W386" s="36"/>
      <c r="X386" s="36"/>
      <c r="Y386" s="36"/>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row>
    <row r="387" spans="1:83" s="14" customFormat="1" ht="22.5" x14ac:dyDescent="0.25">
      <c r="A387" s="116">
        <v>41970</v>
      </c>
      <c r="B387" s="129" t="s">
        <v>548</v>
      </c>
      <c r="C387" s="10" t="s">
        <v>15</v>
      </c>
      <c r="D387" s="178" t="s">
        <v>549</v>
      </c>
      <c r="E387" s="113" t="s">
        <v>386</v>
      </c>
      <c r="F387" s="113" t="s">
        <v>390</v>
      </c>
      <c r="G387" s="113" t="s">
        <v>445</v>
      </c>
      <c r="H387" s="67">
        <v>11.19</v>
      </c>
      <c r="I387" s="12" t="s">
        <v>20</v>
      </c>
      <c r="J387" s="67" t="s">
        <v>20</v>
      </c>
      <c r="K387" s="68"/>
      <c r="L387" s="35"/>
      <c r="M387" s="35"/>
      <c r="N387" s="35"/>
      <c r="O387" s="36"/>
      <c r="P387" s="36"/>
      <c r="Q387" s="36"/>
      <c r="R387" s="36"/>
      <c r="S387" s="36"/>
      <c r="T387" s="36"/>
      <c r="U387" s="36"/>
      <c r="V387" s="36"/>
      <c r="W387" s="36"/>
      <c r="X387" s="36"/>
      <c r="Y387" s="36"/>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row>
    <row r="388" spans="1:83" s="14" customFormat="1" ht="22.5" x14ac:dyDescent="0.25">
      <c r="A388" s="117"/>
      <c r="B388" s="131"/>
      <c r="C388" s="10" t="s">
        <v>21</v>
      </c>
      <c r="D388" s="181"/>
      <c r="E388" s="132"/>
      <c r="F388" s="132"/>
      <c r="G388" s="132"/>
      <c r="H388" s="67">
        <v>12.22</v>
      </c>
      <c r="I388" s="12" t="s">
        <v>20</v>
      </c>
      <c r="J388" s="67" t="s">
        <v>20</v>
      </c>
      <c r="K388" s="68"/>
      <c r="L388" s="35"/>
      <c r="M388" s="35"/>
      <c r="N388" s="35"/>
      <c r="O388" s="36"/>
      <c r="P388" s="36"/>
      <c r="Q388" s="36"/>
      <c r="R388" s="36"/>
      <c r="S388" s="36"/>
      <c r="T388" s="36"/>
      <c r="U388" s="36"/>
      <c r="V388" s="36"/>
      <c r="W388" s="36"/>
      <c r="X388" s="36"/>
      <c r="Y388" s="36"/>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row>
    <row r="389" spans="1:83" ht="22.5" x14ac:dyDescent="0.25">
      <c r="A389" s="116">
        <v>41963</v>
      </c>
      <c r="B389" s="129" t="s">
        <v>550</v>
      </c>
      <c r="C389" s="10" t="str">
        <f>C365</f>
        <v>01.01.2015-30.06.2015</v>
      </c>
      <c r="D389" s="178" t="s">
        <v>551</v>
      </c>
      <c r="E389" s="113" t="s">
        <v>408</v>
      </c>
      <c r="F389" s="113" t="s">
        <v>552</v>
      </c>
      <c r="G389" s="113" t="s">
        <v>446</v>
      </c>
      <c r="H389" s="67">
        <v>43.49</v>
      </c>
      <c r="I389" s="12" t="s">
        <v>48</v>
      </c>
      <c r="J389" s="67" t="s">
        <v>48</v>
      </c>
    </row>
    <row r="390" spans="1:83" ht="22.5" x14ac:dyDescent="0.25">
      <c r="A390" s="117"/>
      <c r="B390" s="131"/>
      <c r="C390" s="10" t="str">
        <f>C366</f>
        <v>01.07.2015-31.12.2015</v>
      </c>
      <c r="D390" s="180"/>
      <c r="E390" s="115"/>
      <c r="F390" s="115"/>
      <c r="G390" s="115"/>
      <c r="H390" s="67">
        <v>47.87</v>
      </c>
      <c r="I390" s="12" t="s">
        <v>48</v>
      </c>
      <c r="J390" s="67" t="s">
        <v>48</v>
      </c>
    </row>
    <row r="391" spans="1:83" ht="22.5" x14ac:dyDescent="0.25">
      <c r="A391" s="116">
        <v>41984</v>
      </c>
      <c r="B391" s="129" t="s">
        <v>406</v>
      </c>
      <c r="C391" s="10" t="str">
        <f t="shared" ref="C391:C398" si="3">C389</f>
        <v>01.01.2015-30.06.2015</v>
      </c>
      <c r="D391" s="178" t="s">
        <v>407</v>
      </c>
      <c r="E391" s="113" t="s">
        <v>408</v>
      </c>
      <c r="F391" s="113" t="s">
        <v>409</v>
      </c>
      <c r="G391" s="113" t="s">
        <v>446</v>
      </c>
      <c r="H391" s="67">
        <v>23.32</v>
      </c>
      <c r="I391" s="12">
        <v>23.32</v>
      </c>
      <c r="J391" s="67">
        <v>27.52</v>
      </c>
    </row>
    <row r="392" spans="1:83" ht="22.5" x14ac:dyDescent="0.25">
      <c r="A392" s="117"/>
      <c r="B392" s="131"/>
      <c r="C392" s="10" t="str">
        <f t="shared" si="3"/>
        <v>01.07.2015-31.12.2015</v>
      </c>
      <c r="D392" s="180"/>
      <c r="E392" s="115"/>
      <c r="F392" s="115"/>
      <c r="G392" s="115"/>
      <c r="H392" s="67">
        <v>23.9</v>
      </c>
      <c r="I392" s="12">
        <v>23.9</v>
      </c>
      <c r="J392" s="67">
        <v>28.2</v>
      </c>
    </row>
    <row r="393" spans="1:83" ht="22.5" x14ac:dyDescent="0.25">
      <c r="A393" s="116">
        <v>41970</v>
      </c>
      <c r="B393" s="129" t="s">
        <v>410</v>
      </c>
      <c r="C393" s="10" t="str">
        <f t="shared" si="3"/>
        <v>01.01.2015-30.06.2015</v>
      </c>
      <c r="D393" s="178" t="s">
        <v>411</v>
      </c>
      <c r="E393" s="113" t="s">
        <v>408</v>
      </c>
      <c r="F393" s="113" t="s">
        <v>412</v>
      </c>
      <c r="G393" s="113" t="s">
        <v>446</v>
      </c>
      <c r="H393" s="67">
        <v>57.23</v>
      </c>
      <c r="I393" s="12" t="s">
        <v>48</v>
      </c>
      <c r="J393" s="67" t="s">
        <v>48</v>
      </c>
    </row>
    <row r="394" spans="1:83" ht="22.5" x14ac:dyDescent="0.25">
      <c r="A394" s="117"/>
      <c r="B394" s="131"/>
      <c r="C394" s="10" t="str">
        <f t="shared" si="3"/>
        <v>01.07.2015-31.12.2015</v>
      </c>
      <c r="D394" s="180"/>
      <c r="E394" s="115"/>
      <c r="F394" s="115"/>
      <c r="G394" s="115"/>
      <c r="H394" s="67">
        <v>57.57</v>
      </c>
      <c r="I394" s="12" t="s">
        <v>48</v>
      </c>
      <c r="J394" s="67" t="s">
        <v>48</v>
      </c>
    </row>
    <row r="395" spans="1:83" ht="22.5" x14ac:dyDescent="0.25">
      <c r="A395" s="116">
        <v>41970</v>
      </c>
      <c r="B395" s="129" t="s">
        <v>413</v>
      </c>
      <c r="C395" s="10" t="str">
        <f t="shared" si="3"/>
        <v>01.01.2015-30.06.2015</v>
      </c>
      <c r="D395" s="178" t="s">
        <v>414</v>
      </c>
      <c r="E395" s="113" t="s">
        <v>408</v>
      </c>
      <c r="F395" s="113" t="str">
        <f>F393</f>
        <v>МО "Любанское городское поселение"</v>
      </c>
      <c r="G395" s="113" t="s">
        <v>446</v>
      </c>
      <c r="H395" s="67">
        <v>36.99</v>
      </c>
      <c r="I395" s="12">
        <v>32.9</v>
      </c>
      <c r="J395" s="67" t="s">
        <v>48</v>
      </c>
    </row>
    <row r="396" spans="1:83" ht="22.5" x14ac:dyDescent="0.25">
      <c r="A396" s="117"/>
      <c r="B396" s="131"/>
      <c r="C396" s="10" t="str">
        <f t="shared" si="3"/>
        <v>01.07.2015-31.12.2015</v>
      </c>
      <c r="D396" s="180"/>
      <c r="E396" s="115"/>
      <c r="F396" s="115"/>
      <c r="G396" s="115"/>
      <c r="H396" s="67">
        <v>35.770000000000003</v>
      </c>
      <c r="I396" s="12">
        <v>35.770000000000003</v>
      </c>
      <c r="J396" s="67" t="s">
        <v>48</v>
      </c>
    </row>
    <row r="397" spans="1:83" ht="22.5" x14ac:dyDescent="0.25">
      <c r="A397" s="116">
        <v>41963</v>
      </c>
      <c r="B397" s="129" t="s">
        <v>415</v>
      </c>
      <c r="C397" s="10" t="str">
        <f t="shared" si="3"/>
        <v>01.01.2015-30.06.2015</v>
      </c>
      <c r="D397" s="178" t="s">
        <v>416</v>
      </c>
      <c r="E397" s="113" t="s">
        <v>408</v>
      </c>
      <c r="F397" s="113" t="s">
        <v>417</v>
      </c>
      <c r="G397" s="113" t="s">
        <v>446</v>
      </c>
      <c r="H397" s="67">
        <v>17.53</v>
      </c>
      <c r="I397" s="12">
        <v>17.53</v>
      </c>
      <c r="J397" s="67">
        <v>20.69</v>
      </c>
    </row>
    <row r="398" spans="1:83" ht="22.5" x14ac:dyDescent="0.25">
      <c r="A398" s="117"/>
      <c r="B398" s="131"/>
      <c r="C398" s="10" t="str">
        <f t="shared" si="3"/>
        <v>01.07.2015-31.12.2015</v>
      </c>
      <c r="D398" s="180"/>
      <c r="E398" s="115"/>
      <c r="F398" s="115"/>
      <c r="G398" s="115"/>
      <c r="H398" s="67">
        <v>18.41</v>
      </c>
      <c r="I398" s="12">
        <v>18.41</v>
      </c>
      <c r="J398" s="67">
        <v>21.72</v>
      </c>
    </row>
    <row r="399" spans="1:83" ht="31.5" customHeight="1" x14ac:dyDescent="0.25">
      <c r="A399" s="116">
        <v>41963</v>
      </c>
      <c r="B399" s="129" t="s">
        <v>418</v>
      </c>
      <c r="C399" s="10" t="s">
        <v>15</v>
      </c>
      <c r="D399" s="178" t="s">
        <v>553</v>
      </c>
      <c r="E399" s="113" t="s">
        <v>408</v>
      </c>
      <c r="F399" s="113" t="s">
        <v>420</v>
      </c>
      <c r="G399" s="113" t="s">
        <v>446</v>
      </c>
      <c r="H399" s="67">
        <v>11.66</v>
      </c>
      <c r="I399" s="12">
        <v>11.66</v>
      </c>
      <c r="J399" s="67">
        <v>13.76</v>
      </c>
    </row>
    <row r="400" spans="1:83" ht="36" customHeight="1" x14ac:dyDescent="0.25">
      <c r="A400" s="117"/>
      <c r="B400" s="131"/>
      <c r="C400" s="10" t="s">
        <v>21</v>
      </c>
      <c r="D400" s="180"/>
      <c r="E400" s="115"/>
      <c r="F400" s="115"/>
      <c r="G400" s="115"/>
      <c r="H400" s="67">
        <v>12.25</v>
      </c>
      <c r="I400" s="12">
        <v>12.25</v>
      </c>
      <c r="J400" s="67">
        <v>14.46</v>
      </c>
    </row>
    <row r="401" spans="1:83" ht="22.5" x14ac:dyDescent="0.25">
      <c r="A401" s="116">
        <v>41989</v>
      </c>
      <c r="B401" s="129" t="s">
        <v>421</v>
      </c>
      <c r="C401" s="10" t="str">
        <f t="shared" ref="C401:C408" si="4">C399</f>
        <v>01.01.2015-30.06.2015</v>
      </c>
      <c r="D401" s="178" t="s">
        <v>554</v>
      </c>
      <c r="E401" s="113" t="s">
        <v>408</v>
      </c>
      <c r="F401" s="113" t="s">
        <v>409</v>
      </c>
      <c r="G401" s="113" t="s">
        <v>446</v>
      </c>
      <c r="H401" s="67">
        <v>7.28</v>
      </c>
      <c r="I401" s="12">
        <v>7.28</v>
      </c>
      <c r="J401" s="67">
        <v>8.59</v>
      </c>
    </row>
    <row r="402" spans="1:83" ht="22.5" x14ac:dyDescent="0.25">
      <c r="A402" s="117"/>
      <c r="B402" s="131"/>
      <c r="C402" s="10" t="str">
        <f t="shared" si="4"/>
        <v>01.07.2015-31.12.2015</v>
      </c>
      <c r="D402" s="180"/>
      <c r="E402" s="115"/>
      <c r="F402" s="115"/>
      <c r="G402" s="115"/>
      <c r="H402" s="67">
        <v>8.02</v>
      </c>
      <c r="I402" s="12">
        <v>8.02</v>
      </c>
      <c r="J402" s="67">
        <v>9.4600000000000009</v>
      </c>
    </row>
    <row r="403" spans="1:83" ht="22.5" x14ac:dyDescent="0.25">
      <c r="A403" s="116">
        <v>41989</v>
      </c>
      <c r="B403" s="129" t="s">
        <v>423</v>
      </c>
      <c r="C403" s="10" t="str">
        <f t="shared" si="4"/>
        <v>01.01.2015-30.06.2015</v>
      </c>
      <c r="D403" s="178" t="str">
        <f>[1]ХВС!D355</f>
        <v>Федеральное казенное учреждение "Исправительная колония №2 УФСИН по г.СПб и ЛО"</v>
      </c>
      <c r="E403" s="113" t="s">
        <v>408</v>
      </c>
      <c r="F403" s="113" t="s">
        <v>425</v>
      </c>
      <c r="G403" s="113" t="s">
        <v>446</v>
      </c>
      <c r="H403" s="67">
        <v>3.8</v>
      </c>
      <c r="I403" s="12">
        <v>3.8</v>
      </c>
      <c r="J403" s="67">
        <v>4.4800000000000004</v>
      </c>
    </row>
    <row r="404" spans="1:83" ht="22.5" x14ac:dyDescent="0.25">
      <c r="A404" s="117"/>
      <c r="B404" s="131"/>
      <c r="C404" s="10" t="str">
        <f t="shared" si="4"/>
        <v>01.07.2015-31.12.2015</v>
      </c>
      <c r="D404" s="180"/>
      <c r="E404" s="115"/>
      <c r="F404" s="115"/>
      <c r="G404" s="115"/>
      <c r="H404" s="67">
        <v>3.8</v>
      </c>
      <c r="I404" s="12">
        <v>3.8</v>
      </c>
      <c r="J404" s="67">
        <v>4.4800000000000004</v>
      </c>
    </row>
    <row r="405" spans="1:83" ht="22.5" x14ac:dyDescent="0.25">
      <c r="A405" s="116">
        <v>41970</v>
      </c>
      <c r="B405" s="129" t="s">
        <v>426</v>
      </c>
      <c r="C405" s="10" t="str">
        <f t="shared" si="4"/>
        <v>01.01.2015-30.06.2015</v>
      </c>
      <c r="D405" s="178" t="s">
        <v>427</v>
      </c>
      <c r="E405" s="113" t="s">
        <v>408</v>
      </c>
      <c r="F405" s="113" t="s">
        <v>428</v>
      </c>
      <c r="G405" s="113" t="s">
        <v>446</v>
      </c>
      <c r="H405" s="67">
        <v>32.99</v>
      </c>
      <c r="I405" s="12">
        <v>32.99</v>
      </c>
      <c r="J405" s="67">
        <v>38.93</v>
      </c>
    </row>
    <row r="406" spans="1:83" ht="22.5" x14ac:dyDescent="0.25">
      <c r="A406" s="117"/>
      <c r="B406" s="131"/>
      <c r="C406" s="10" t="str">
        <f t="shared" si="4"/>
        <v>01.07.2015-31.12.2015</v>
      </c>
      <c r="D406" s="180"/>
      <c r="E406" s="115"/>
      <c r="F406" s="115"/>
      <c r="G406" s="115"/>
      <c r="H406" s="67">
        <v>35.299999999999997</v>
      </c>
      <c r="I406" s="12">
        <v>35.299999999999997</v>
      </c>
      <c r="J406" s="67">
        <v>41.65</v>
      </c>
    </row>
    <row r="407" spans="1:83" ht="22.5" x14ac:dyDescent="0.25">
      <c r="A407" s="116">
        <v>41992</v>
      </c>
      <c r="B407" s="129" t="s">
        <v>429</v>
      </c>
      <c r="C407" s="10" t="str">
        <f t="shared" si="4"/>
        <v>01.01.2015-30.06.2015</v>
      </c>
      <c r="D407" s="178" t="str">
        <f>[1]ХВС!D359</f>
        <v>ОАО "Ленинградские областные коммунальные системы" (филиал "Тосненский водоканал")</v>
      </c>
      <c r="E407" s="113" t="s">
        <v>408</v>
      </c>
      <c r="F407" s="113" t="s">
        <v>555</v>
      </c>
      <c r="G407" s="113" t="s">
        <v>446</v>
      </c>
      <c r="H407" s="67">
        <v>30.13</v>
      </c>
      <c r="I407" s="12">
        <v>30.13</v>
      </c>
      <c r="J407" s="67">
        <v>35.549999999999997</v>
      </c>
    </row>
    <row r="408" spans="1:83" ht="22.5" x14ac:dyDescent="0.25">
      <c r="A408" s="117"/>
      <c r="B408" s="131"/>
      <c r="C408" s="10" t="str">
        <f t="shared" si="4"/>
        <v>01.07.2015-31.12.2015</v>
      </c>
      <c r="D408" s="180"/>
      <c r="E408" s="115"/>
      <c r="F408" s="115"/>
      <c r="G408" s="115"/>
      <c r="H408" s="67">
        <v>34.65</v>
      </c>
      <c r="I408" s="12">
        <v>33.47</v>
      </c>
      <c r="J408" s="67">
        <v>39.49</v>
      </c>
    </row>
    <row r="409" spans="1:83" s="14" customFormat="1" ht="22.5" x14ac:dyDescent="0.25">
      <c r="A409" s="116">
        <v>41991</v>
      </c>
      <c r="B409" s="129" t="s">
        <v>437</v>
      </c>
      <c r="C409" s="10" t="s">
        <v>15</v>
      </c>
      <c r="D409" s="178" t="s">
        <v>438</v>
      </c>
      <c r="E409" s="123" t="s">
        <v>46</v>
      </c>
      <c r="F409" s="176"/>
      <c r="G409" s="113" t="s">
        <v>446</v>
      </c>
      <c r="H409" s="67">
        <v>10.81</v>
      </c>
      <c r="I409" s="12" t="s">
        <v>20</v>
      </c>
      <c r="J409" s="67" t="s">
        <v>20</v>
      </c>
      <c r="K409" s="34"/>
      <c r="L409" s="35"/>
      <c r="M409" s="35"/>
      <c r="N409" s="35"/>
      <c r="O409" s="36"/>
      <c r="P409" s="36"/>
      <c r="Q409" s="36"/>
      <c r="R409" s="36"/>
      <c r="S409" s="36"/>
      <c r="T409" s="36"/>
      <c r="U409" s="36"/>
      <c r="V409" s="36"/>
      <c r="W409" s="36"/>
      <c r="X409" s="36"/>
      <c r="Y409" s="36"/>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row>
    <row r="410" spans="1:83" s="14" customFormat="1" ht="22.5" x14ac:dyDescent="0.25">
      <c r="A410" s="121"/>
      <c r="B410" s="130"/>
      <c r="C410" s="10" t="s">
        <v>21</v>
      </c>
      <c r="D410" s="179"/>
      <c r="E410" s="125"/>
      <c r="F410" s="177"/>
      <c r="G410" s="115"/>
      <c r="H410" s="67">
        <v>11.91</v>
      </c>
      <c r="I410" s="12" t="s">
        <v>20</v>
      </c>
      <c r="J410" s="67" t="s">
        <v>20</v>
      </c>
      <c r="K410" s="34"/>
      <c r="L410" s="35"/>
      <c r="M410" s="35"/>
      <c r="N410" s="35"/>
      <c r="O410" s="36"/>
      <c r="P410" s="36"/>
      <c r="Q410" s="36"/>
      <c r="R410" s="36"/>
      <c r="S410" s="36"/>
      <c r="T410" s="36"/>
      <c r="U410" s="36"/>
      <c r="V410" s="36"/>
      <c r="W410" s="36"/>
      <c r="X410" s="36"/>
      <c r="Y410" s="36"/>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row>
    <row r="411" spans="1:83" s="14" customFormat="1" ht="22.5" x14ac:dyDescent="0.25">
      <c r="A411" s="121"/>
      <c r="B411" s="130"/>
      <c r="C411" s="10" t="s">
        <v>15</v>
      </c>
      <c r="D411" s="179"/>
      <c r="E411" s="113" t="s">
        <v>66</v>
      </c>
      <c r="F411" s="113" t="s">
        <v>556</v>
      </c>
      <c r="G411" s="113" t="s">
        <v>446</v>
      </c>
      <c r="H411" s="67">
        <v>23.4</v>
      </c>
      <c r="I411" s="12" t="s">
        <v>20</v>
      </c>
      <c r="J411" s="67" t="s">
        <v>20</v>
      </c>
      <c r="K411" s="34"/>
      <c r="L411" s="35"/>
      <c r="M411" s="35"/>
      <c r="N411" s="35"/>
      <c r="O411" s="36"/>
      <c r="P411" s="36"/>
      <c r="Q411" s="36"/>
      <c r="R411" s="36"/>
      <c r="S411" s="36"/>
      <c r="T411" s="36"/>
      <c r="U411" s="36"/>
      <c r="V411" s="36"/>
      <c r="W411" s="36"/>
      <c r="X411" s="36"/>
      <c r="Y411" s="36"/>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row>
    <row r="412" spans="1:83" s="14" customFormat="1" ht="22.5" x14ac:dyDescent="0.25">
      <c r="A412" s="121"/>
      <c r="B412" s="130"/>
      <c r="C412" s="10" t="s">
        <v>21</v>
      </c>
      <c r="D412" s="179"/>
      <c r="E412" s="115"/>
      <c r="F412" s="115"/>
      <c r="G412" s="115"/>
      <c r="H412" s="67">
        <v>25.78</v>
      </c>
      <c r="I412" s="12" t="s">
        <v>20</v>
      </c>
      <c r="J412" s="67" t="s">
        <v>20</v>
      </c>
      <c r="K412" s="34"/>
      <c r="L412" s="35"/>
      <c r="M412" s="35"/>
      <c r="N412" s="35"/>
      <c r="O412" s="36"/>
      <c r="P412" s="36"/>
      <c r="Q412" s="36"/>
      <c r="R412" s="36"/>
      <c r="S412" s="36"/>
      <c r="T412" s="36"/>
      <c r="U412" s="36"/>
      <c r="V412" s="36"/>
      <c r="W412" s="36"/>
      <c r="X412" s="36"/>
      <c r="Y412" s="36"/>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row>
    <row r="413" spans="1:83" s="14" customFormat="1" ht="22.5" x14ac:dyDescent="0.25">
      <c r="A413" s="121"/>
      <c r="B413" s="130"/>
      <c r="C413" s="10" t="s">
        <v>15</v>
      </c>
      <c r="D413" s="179"/>
      <c r="E413" s="113" t="s">
        <v>66</v>
      </c>
      <c r="F413" s="113" t="s">
        <v>557</v>
      </c>
      <c r="G413" s="113" t="s">
        <v>446</v>
      </c>
      <c r="H413" s="67">
        <v>5.48</v>
      </c>
      <c r="I413" s="12" t="s">
        <v>20</v>
      </c>
      <c r="J413" s="67" t="s">
        <v>20</v>
      </c>
      <c r="K413" s="34"/>
      <c r="L413" s="35"/>
      <c r="M413" s="35"/>
      <c r="N413" s="35"/>
      <c r="O413" s="36"/>
      <c r="P413" s="36"/>
      <c r="Q413" s="36"/>
      <c r="R413" s="36"/>
      <c r="S413" s="36"/>
      <c r="T413" s="36"/>
      <c r="U413" s="36"/>
      <c r="V413" s="36"/>
      <c r="W413" s="36"/>
      <c r="X413" s="36"/>
      <c r="Y413" s="36"/>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row>
    <row r="414" spans="1:83" s="14" customFormat="1" ht="22.5" x14ac:dyDescent="0.25">
      <c r="A414" s="121"/>
      <c r="B414" s="130"/>
      <c r="C414" s="10" t="s">
        <v>21</v>
      </c>
      <c r="D414" s="179"/>
      <c r="E414" s="115"/>
      <c r="F414" s="115"/>
      <c r="G414" s="115"/>
      <c r="H414" s="67">
        <v>6.03</v>
      </c>
      <c r="I414" s="12" t="s">
        <v>20</v>
      </c>
      <c r="J414" s="67" t="s">
        <v>20</v>
      </c>
      <c r="K414" s="34"/>
      <c r="L414" s="35"/>
      <c r="M414" s="35"/>
      <c r="N414" s="35"/>
      <c r="O414" s="36"/>
      <c r="P414" s="36"/>
      <c r="Q414" s="36"/>
      <c r="R414" s="36"/>
      <c r="S414" s="36"/>
      <c r="T414" s="36"/>
      <c r="U414" s="36"/>
      <c r="V414" s="36"/>
      <c r="W414" s="36"/>
      <c r="X414" s="36"/>
      <c r="Y414" s="36"/>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row>
    <row r="415" spans="1:83" s="14" customFormat="1" ht="22.5" x14ac:dyDescent="0.25">
      <c r="A415" s="121"/>
      <c r="B415" s="130"/>
      <c r="C415" s="10" t="s">
        <v>15</v>
      </c>
      <c r="D415" s="179"/>
      <c r="E415" s="113" t="s">
        <v>66</v>
      </c>
      <c r="F415" s="113" t="s">
        <v>558</v>
      </c>
      <c r="G415" s="113" t="s">
        <v>446</v>
      </c>
      <c r="H415" s="67">
        <v>15.91</v>
      </c>
      <c r="I415" s="12" t="s">
        <v>20</v>
      </c>
      <c r="J415" s="67" t="s">
        <v>20</v>
      </c>
      <c r="K415" s="34"/>
      <c r="L415" s="35"/>
      <c r="M415" s="35"/>
      <c r="N415" s="35"/>
      <c r="O415" s="36"/>
      <c r="P415" s="36"/>
      <c r="Q415" s="36"/>
      <c r="R415" s="36"/>
      <c r="S415" s="36"/>
      <c r="T415" s="36"/>
      <c r="U415" s="36"/>
      <c r="V415" s="36"/>
      <c r="W415" s="36"/>
      <c r="X415" s="36"/>
      <c r="Y415" s="36"/>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row>
    <row r="416" spans="1:83" s="14" customFormat="1" ht="22.5" x14ac:dyDescent="0.25">
      <c r="A416" s="121"/>
      <c r="B416" s="130"/>
      <c r="C416" s="10" t="s">
        <v>21</v>
      </c>
      <c r="D416" s="179"/>
      <c r="E416" s="115"/>
      <c r="F416" s="115"/>
      <c r="G416" s="115"/>
      <c r="H416" s="67">
        <v>17.53</v>
      </c>
      <c r="I416" s="12" t="s">
        <v>20</v>
      </c>
      <c r="J416" s="67" t="s">
        <v>20</v>
      </c>
      <c r="K416" s="34"/>
      <c r="L416" s="35"/>
      <c r="M416" s="35"/>
      <c r="N416" s="35"/>
      <c r="O416" s="36"/>
      <c r="P416" s="36"/>
      <c r="Q416" s="36"/>
      <c r="R416" s="36"/>
      <c r="S416" s="36"/>
      <c r="T416" s="36"/>
      <c r="U416" s="36"/>
      <c r="V416" s="36"/>
      <c r="W416" s="36"/>
      <c r="X416" s="36"/>
      <c r="Y416" s="36"/>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row>
    <row r="417" spans="1:83" s="14" customFormat="1" ht="22.5" x14ac:dyDescent="0.25">
      <c r="A417" s="121"/>
      <c r="B417" s="130"/>
      <c r="C417" s="10" t="s">
        <v>15</v>
      </c>
      <c r="D417" s="179"/>
      <c r="E417" s="123" t="s">
        <v>148</v>
      </c>
      <c r="F417" s="176"/>
      <c r="G417" s="113" t="s">
        <v>446</v>
      </c>
      <c r="H417" s="67">
        <v>17.850000000000001</v>
      </c>
      <c r="I417" s="12" t="s">
        <v>20</v>
      </c>
      <c r="J417" s="67" t="s">
        <v>20</v>
      </c>
      <c r="K417" s="34"/>
      <c r="L417" s="35"/>
      <c r="M417" s="35"/>
      <c r="N417" s="35"/>
      <c r="O417" s="36"/>
      <c r="P417" s="36"/>
      <c r="Q417" s="36"/>
      <c r="R417" s="36"/>
      <c r="S417" s="36"/>
      <c r="T417" s="36"/>
      <c r="U417" s="36"/>
      <c r="V417" s="36"/>
      <c r="W417" s="36"/>
      <c r="X417" s="36"/>
      <c r="Y417" s="36"/>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row>
    <row r="418" spans="1:83" s="14" customFormat="1" ht="22.5" x14ac:dyDescent="0.25">
      <c r="A418" s="121"/>
      <c r="B418" s="130"/>
      <c r="C418" s="10" t="s">
        <v>21</v>
      </c>
      <c r="D418" s="179"/>
      <c r="E418" s="125"/>
      <c r="F418" s="177"/>
      <c r="G418" s="115"/>
      <c r="H418" s="67">
        <v>19.670000000000002</v>
      </c>
      <c r="I418" s="12" t="s">
        <v>20</v>
      </c>
      <c r="J418" s="67" t="s">
        <v>20</v>
      </c>
      <c r="K418" s="34"/>
      <c r="L418" s="35"/>
      <c r="M418" s="35"/>
      <c r="N418" s="35"/>
      <c r="O418" s="36"/>
      <c r="P418" s="36"/>
      <c r="Q418" s="36"/>
      <c r="R418" s="36"/>
      <c r="S418" s="36"/>
      <c r="T418" s="36"/>
      <c r="U418" s="36"/>
      <c r="V418" s="36"/>
      <c r="W418" s="36"/>
      <c r="X418" s="36"/>
      <c r="Y418" s="36"/>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row>
    <row r="419" spans="1:83" s="14" customFormat="1" ht="22.5" x14ac:dyDescent="0.25">
      <c r="A419" s="121"/>
      <c r="B419" s="130"/>
      <c r="C419" s="10" t="s">
        <v>15</v>
      </c>
      <c r="D419" s="179"/>
      <c r="E419" s="123" t="s">
        <v>180</v>
      </c>
      <c r="F419" s="176"/>
      <c r="G419" s="113" t="s">
        <v>446</v>
      </c>
      <c r="H419" s="67">
        <v>18.63</v>
      </c>
      <c r="I419" s="12" t="s">
        <v>20</v>
      </c>
      <c r="J419" s="67" t="s">
        <v>20</v>
      </c>
      <c r="K419" s="34"/>
      <c r="L419" s="35"/>
      <c r="M419" s="35"/>
      <c r="N419" s="35"/>
      <c r="O419" s="36"/>
      <c r="P419" s="36"/>
      <c r="Q419" s="36"/>
      <c r="R419" s="36"/>
      <c r="S419" s="36"/>
      <c r="T419" s="36"/>
      <c r="U419" s="36"/>
      <c r="V419" s="36"/>
      <c r="W419" s="36"/>
      <c r="X419" s="36"/>
      <c r="Y419" s="36"/>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row>
    <row r="420" spans="1:83" s="14" customFormat="1" ht="22.5" x14ac:dyDescent="0.25">
      <c r="A420" s="121"/>
      <c r="B420" s="130"/>
      <c r="C420" s="10" t="s">
        <v>21</v>
      </c>
      <c r="D420" s="179"/>
      <c r="E420" s="125"/>
      <c r="F420" s="177"/>
      <c r="G420" s="115"/>
      <c r="H420" s="67">
        <v>19.920000000000002</v>
      </c>
      <c r="I420" s="12" t="s">
        <v>20</v>
      </c>
      <c r="J420" s="67" t="s">
        <v>20</v>
      </c>
      <c r="K420" s="34"/>
      <c r="L420" s="35"/>
      <c r="M420" s="35"/>
      <c r="N420" s="35"/>
      <c r="O420" s="36"/>
      <c r="P420" s="36"/>
      <c r="Q420" s="36"/>
      <c r="R420" s="36"/>
      <c r="S420" s="36"/>
      <c r="T420" s="36"/>
      <c r="U420" s="36"/>
      <c r="V420" s="36"/>
      <c r="W420" s="36"/>
      <c r="X420" s="36"/>
      <c r="Y420" s="36"/>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row>
    <row r="421" spans="1:83" s="14" customFormat="1" ht="22.5" x14ac:dyDescent="0.25">
      <c r="A421" s="121"/>
      <c r="B421" s="130"/>
      <c r="C421" s="10" t="s">
        <v>15</v>
      </c>
      <c r="D421" s="179"/>
      <c r="E421" s="123" t="s">
        <v>208</v>
      </c>
      <c r="F421" s="176"/>
      <c r="G421" s="113" t="s">
        <v>446</v>
      </c>
      <c r="H421" s="67">
        <v>12.94</v>
      </c>
      <c r="I421" s="12" t="s">
        <v>20</v>
      </c>
      <c r="J421" s="67" t="s">
        <v>20</v>
      </c>
      <c r="K421" s="34"/>
      <c r="L421" s="35"/>
      <c r="M421" s="35"/>
      <c r="N421" s="35"/>
      <c r="O421" s="36"/>
      <c r="P421" s="36"/>
      <c r="Q421" s="36"/>
      <c r="R421" s="36"/>
      <c r="S421" s="36"/>
      <c r="T421" s="36"/>
      <c r="U421" s="36"/>
      <c r="V421" s="36"/>
      <c r="W421" s="36"/>
      <c r="X421" s="36"/>
      <c r="Y421" s="36"/>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row>
    <row r="422" spans="1:83" s="14" customFormat="1" ht="22.5" x14ac:dyDescent="0.25">
      <c r="A422" s="121"/>
      <c r="B422" s="130"/>
      <c r="C422" s="10" t="s">
        <v>21</v>
      </c>
      <c r="D422" s="179"/>
      <c r="E422" s="125"/>
      <c r="F422" s="177"/>
      <c r="G422" s="115"/>
      <c r="H422" s="67">
        <v>14.26</v>
      </c>
      <c r="I422" s="12" t="s">
        <v>20</v>
      </c>
      <c r="J422" s="67" t="s">
        <v>20</v>
      </c>
      <c r="K422" s="34"/>
      <c r="L422" s="35"/>
      <c r="M422" s="35"/>
      <c r="N422" s="35"/>
      <c r="O422" s="36"/>
      <c r="P422" s="36"/>
      <c r="Q422" s="36"/>
      <c r="R422" s="36"/>
      <c r="S422" s="36"/>
      <c r="T422" s="36"/>
      <c r="U422" s="36"/>
      <c r="V422" s="36"/>
      <c r="W422" s="36"/>
      <c r="X422" s="36"/>
      <c r="Y422" s="36"/>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row>
    <row r="423" spans="1:83" s="14" customFormat="1" ht="22.5" x14ac:dyDescent="0.25">
      <c r="A423" s="121"/>
      <c r="B423" s="130"/>
      <c r="C423" s="10" t="s">
        <v>15</v>
      </c>
      <c r="D423" s="179"/>
      <c r="E423" s="123" t="s">
        <v>243</v>
      </c>
      <c r="F423" s="176"/>
      <c r="G423" s="113" t="s">
        <v>446</v>
      </c>
      <c r="H423" s="67">
        <v>13.39</v>
      </c>
      <c r="I423" s="12" t="s">
        <v>20</v>
      </c>
      <c r="J423" s="67" t="s">
        <v>20</v>
      </c>
      <c r="K423" s="34"/>
      <c r="L423" s="35"/>
      <c r="M423" s="35"/>
      <c r="N423" s="35"/>
      <c r="O423" s="36"/>
      <c r="P423" s="36"/>
      <c r="Q423" s="36"/>
      <c r="R423" s="36"/>
      <c r="S423" s="36"/>
      <c r="T423" s="36"/>
      <c r="U423" s="36"/>
      <c r="V423" s="36"/>
      <c r="W423" s="36"/>
      <c r="X423" s="36"/>
      <c r="Y423" s="36"/>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row>
    <row r="424" spans="1:83" s="14" customFormat="1" ht="22.5" x14ac:dyDescent="0.25">
      <c r="A424" s="121"/>
      <c r="B424" s="130"/>
      <c r="C424" s="10" t="s">
        <v>21</v>
      </c>
      <c r="D424" s="179"/>
      <c r="E424" s="125"/>
      <c r="F424" s="177"/>
      <c r="G424" s="115"/>
      <c r="H424" s="67">
        <v>14.75</v>
      </c>
      <c r="I424" s="12" t="s">
        <v>20</v>
      </c>
      <c r="J424" s="67" t="s">
        <v>20</v>
      </c>
      <c r="K424" s="34"/>
      <c r="L424" s="35"/>
      <c r="M424" s="35"/>
      <c r="N424" s="35"/>
      <c r="O424" s="36"/>
      <c r="P424" s="36"/>
      <c r="Q424" s="36"/>
      <c r="R424" s="36"/>
      <c r="S424" s="36"/>
      <c r="T424" s="36"/>
      <c r="U424" s="36"/>
      <c r="V424" s="36"/>
      <c r="W424" s="36"/>
      <c r="X424" s="36"/>
      <c r="Y424" s="36"/>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row>
    <row r="425" spans="1:83" s="14" customFormat="1" ht="22.5" x14ac:dyDescent="0.25">
      <c r="A425" s="121"/>
      <c r="B425" s="130"/>
      <c r="C425" s="10" t="s">
        <v>15</v>
      </c>
      <c r="D425" s="179"/>
      <c r="E425" s="123" t="s">
        <v>277</v>
      </c>
      <c r="F425" s="176"/>
      <c r="G425" s="113" t="s">
        <v>446</v>
      </c>
      <c r="H425" s="67">
        <v>23.56</v>
      </c>
      <c r="I425" s="12" t="s">
        <v>20</v>
      </c>
      <c r="J425" s="67" t="s">
        <v>20</v>
      </c>
      <c r="K425" s="34"/>
      <c r="L425" s="35"/>
      <c r="M425" s="35"/>
      <c r="N425" s="35"/>
      <c r="O425" s="36"/>
      <c r="P425" s="36"/>
      <c r="Q425" s="36"/>
      <c r="R425" s="36"/>
      <c r="S425" s="36"/>
      <c r="T425" s="36"/>
      <c r="U425" s="36"/>
      <c r="V425" s="36"/>
      <c r="W425" s="36"/>
      <c r="X425" s="36"/>
      <c r="Y425" s="36"/>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row>
    <row r="426" spans="1:83" s="14" customFormat="1" ht="22.5" x14ac:dyDescent="0.25">
      <c r="A426" s="121"/>
      <c r="B426" s="130"/>
      <c r="C426" s="10" t="s">
        <v>21</v>
      </c>
      <c r="D426" s="179"/>
      <c r="E426" s="125"/>
      <c r="F426" s="177"/>
      <c r="G426" s="115"/>
      <c r="H426" s="67">
        <v>25.96</v>
      </c>
      <c r="I426" s="12" t="s">
        <v>20</v>
      </c>
      <c r="J426" s="67" t="s">
        <v>20</v>
      </c>
      <c r="K426" s="34"/>
      <c r="L426" s="35"/>
      <c r="M426" s="35"/>
      <c r="N426" s="35"/>
      <c r="O426" s="36"/>
      <c r="P426" s="36"/>
      <c r="Q426" s="36"/>
      <c r="R426" s="36"/>
      <c r="S426" s="36"/>
      <c r="T426" s="36"/>
      <c r="U426" s="36"/>
      <c r="V426" s="36"/>
      <c r="W426" s="36"/>
      <c r="X426" s="36"/>
      <c r="Y426" s="36"/>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row>
    <row r="427" spans="1:83" s="14" customFormat="1" ht="22.5" x14ac:dyDescent="0.25">
      <c r="A427" s="121"/>
      <c r="B427" s="130"/>
      <c r="C427" s="10" t="s">
        <v>15</v>
      </c>
      <c r="D427" s="179"/>
      <c r="E427" s="123" t="s">
        <v>284</v>
      </c>
      <c r="F427" s="176"/>
      <c r="G427" s="113" t="s">
        <v>446</v>
      </c>
      <c r="H427" s="67">
        <v>18.71</v>
      </c>
      <c r="I427" s="12" t="s">
        <v>20</v>
      </c>
      <c r="J427" s="67" t="s">
        <v>20</v>
      </c>
      <c r="K427" s="34"/>
      <c r="L427" s="35"/>
      <c r="M427" s="35"/>
      <c r="N427" s="35"/>
      <c r="O427" s="36"/>
      <c r="P427" s="36"/>
      <c r="Q427" s="36"/>
      <c r="R427" s="36"/>
      <c r="S427" s="36"/>
      <c r="T427" s="36"/>
      <c r="U427" s="36"/>
      <c r="V427" s="36"/>
      <c r="W427" s="36"/>
      <c r="X427" s="36"/>
      <c r="Y427" s="36"/>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row>
    <row r="428" spans="1:83" s="14" customFormat="1" ht="22.5" x14ac:dyDescent="0.25">
      <c r="A428" s="121"/>
      <c r="B428" s="130"/>
      <c r="C428" s="10" t="s">
        <v>21</v>
      </c>
      <c r="D428" s="179"/>
      <c r="E428" s="125"/>
      <c r="F428" s="177"/>
      <c r="G428" s="115"/>
      <c r="H428" s="67">
        <v>19.62</v>
      </c>
      <c r="I428" s="12" t="s">
        <v>20</v>
      </c>
      <c r="J428" s="67" t="s">
        <v>20</v>
      </c>
      <c r="K428" s="34"/>
      <c r="L428" s="35"/>
      <c r="M428" s="35"/>
      <c r="N428" s="35"/>
      <c r="O428" s="36"/>
      <c r="P428" s="36"/>
      <c r="Q428" s="36"/>
      <c r="R428" s="36"/>
      <c r="S428" s="36"/>
      <c r="T428" s="36"/>
      <c r="U428" s="36"/>
      <c r="V428" s="36"/>
      <c r="W428" s="36"/>
      <c r="X428" s="36"/>
      <c r="Y428" s="36"/>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row>
    <row r="429" spans="1:83" s="14" customFormat="1" ht="22.5" x14ac:dyDescent="0.25">
      <c r="A429" s="121"/>
      <c r="B429" s="130"/>
      <c r="C429" s="10" t="s">
        <v>15</v>
      </c>
      <c r="D429" s="179"/>
      <c r="E429" s="123" t="s">
        <v>322</v>
      </c>
      <c r="F429" s="176"/>
      <c r="G429" s="113" t="s">
        <v>446</v>
      </c>
      <c r="H429" s="67">
        <v>21.8</v>
      </c>
      <c r="I429" s="12" t="s">
        <v>20</v>
      </c>
      <c r="J429" s="67" t="s">
        <v>20</v>
      </c>
      <c r="K429" s="34"/>
      <c r="L429" s="35"/>
      <c r="M429" s="35"/>
      <c r="N429" s="35"/>
      <c r="O429" s="36"/>
      <c r="P429" s="36"/>
      <c r="Q429" s="36"/>
      <c r="R429" s="36"/>
      <c r="S429" s="36"/>
      <c r="T429" s="36"/>
      <c r="U429" s="36"/>
      <c r="V429" s="36"/>
      <c r="W429" s="36"/>
      <c r="X429" s="36"/>
      <c r="Y429" s="36"/>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row>
    <row r="430" spans="1:83" s="14" customFormat="1" ht="22.5" x14ac:dyDescent="0.25">
      <c r="A430" s="121"/>
      <c r="B430" s="130"/>
      <c r="C430" s="10" t="s">
        <v>21</v>
      </c>
      <c r="D430" s="179"/>
      <c r="E430" s="125"/>
      <c r="F430" s="177"/>
      <c r="G430" s="115"/>
      <c r="H430" s="67">
        <v>24.02</v>
      </c>
      <c r="I430" s="12" t="s">
        <v>20</v>
      </c>
      <c r="J430" s="67" t="s">
        <v>20</v>
      </c>
      <c r="K430" s="34"/>
      <c r="L430" s="35"/>
      <c r="M430" s="35"/>
      <c r="N430" s="35"/>
      <c r="O430" s="36"/>
      <c r="P430" s="36"/>
      <c r="Q430" s="36"/>
      <c r="R430" s="36"/>
      <c r="S430" s="36"/>
      <c r="T430" s="36"/>
      <c r="U430" s="36"/>
      <c r="V430" s="36"/>
      <c r="W430" s="36"/>
      <c r="X430" s="36"/>
      <c r="Y430" s="36"/>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row>
    <row r="431" spans="1:83" s="14" customFormat="1" ht="22.5" x14ac:dyDescent="0.25">
      <c r="A431" s="121"/>
      <c r="B431" s="130"/>
      <c r="C431" s="10" t="s">
        <v>15</v>
      </c>
      <c r="D431" s="179"/>
      <c r="E431" s="123" t="s">
        <v>408</v>
      </c>
      <c r="F431" s="176"/>
      <c r="G431" s="113" t="s">
        <v>446</v>
      </c>
      <c r="H431" s="67">
        <v>15.94</v>
      </c>
      <c r="I431" s="12" t="s">
        <v>20</v>
      </c>
      <c r="J431" s="67" t="s">
        <v>20</v>
      </c>
      <c r="K431" s="34"/>
      <c r="L431" s="35"/>
      <c r="M431" s="35"/>
      <c r="N431" s="35"/>
      <c r="O431" s="36"/>
      <c r="P431" s="36"/>
      <c r="Q431" s="36"/>
      <c r="R431" s="36"/>
      <c r="S431" s="36"/>
      <c r="T431" s="36"/>
      <c r="U431" s="36"/>
      <c r="V431" s="36"/>
      <c r="W431" s="36"/>
      <c r="X431" s="36"/>
      <c r="Y431" s="36"/>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row>
    <row r="432" spans="1:83" s="14" customFormat="1" ht="22.5" x14ac:dyDescent="0.25">
      <c r="A432" s="121"/>
      <c r="B432" s="130"/>
      <c r="C432" s="10" t="s">
        <v>21</v>
      </c>
      <c r="D432" s="179"/>
      <c r="E432" s="125"/>
      <c r="F432" s="177"/>
      <c r="G432" s="115"/>
      <c r="H432" s="67">
        <v>17.52</v>
      </c>
      <c r="I432" s="12" t="s">
        <v>20</v>
      </c>
      <c r="J432" s="67" t="s">
        <v>20</v>
      </c>
      <c r="K432" s="34"/>
      <c r="L432" s="35"/>
      <c r="M432" s="35"/>
      <c r="N432" s="35"/>
      <c r="O432" s="36"/>
      <c r="P432" s="36"/>
      <c r="Q432" s="36"/>
      <c r="R432" s="36"/>
      <c r="S432" s="36"/>
      <c r="T432" s="36"/>
      <c r="U432" s="36"/>
      <c r="V432" s="36"/>
      <c r="W432" s="36"/>
      <c r="X432" s="36"/>
      <c r="Y432" s="36"/>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row>
    <row r="433" spans="1:83" s="14" customFormat="1" ht="22.5" x14ac:dyDescent="0.25">
      <c r="A433" s="121"/>
      <c r="B433" s="130"/>
      <c r="C433" s="10" t="s">
        <v>15</v>
      </c>
      <c r="D433" s="179"/>
      <c r="E433" s="123" t="s">
        <v>310</v>
      </c>
      <c r="F433" s="176"/>
      <c r="G433" s="113" t="s">
        <v>446</v>
      </c>
      <c r="H433" s="67">
        <v>16.329999999999998</v>
      </c>
      <c r="I433" s="12">
        <v>15.19</v>
      </c>
      <c r="J433" s="67">
        <v>17.920000000000002</v>
      </c>
      <c r="K433" s="34"/>
      <c r="L433" s="35"/>
      <c r="M433" s="35"/>
      <c r="N433" s="35"/>
      <c r="O433" s="36"/>
      <c r="P433" s="36"/>
      <c r="Q433" s="36"/>
      <c r="R433" s="36"/>
      <c r="S433" s="36"/>
      <c r="T433" s="36"/>
      <c r="U433" s="36"/>
      <c r="V433" s="36"/>
      <c r="W433" s="36"/>
      <c r="X433" s="36"/>
      <c r="Y433" s="36"/>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row>
    <row r="434" spans="1:83" s="14" customFormat="1" ht="22.5" x14ac:dyDescent="0.25">
      <c r="A434" s="117"/>
      <c r="B434" s="131"/>
      <c r="C434" s="10" t="s">
        <v>21</v>
      </c>
      <c r="D434" s="180"/>
      <c r="E434" s="125"/>
      <c r="F434" s="177"/>
      <c r="G434" s="115"/>
      <c r="H434" s="67">
        <v>18</v>
      </c>
      <c r="I434" s="12">
        <v>16.88</v>
      </c>
      <c r="J434" s="67">
        <v>19.920000000000002</v>
      </c>
      <c r="K434" s="34"/>
      <c r="L434" s="35"/>
      <c r="M434" s="35"/>
      <c r="N434" s="35"/>
      <c r="O434" s="36"/>
      <c r="P434" s="36"/>
      <c r="Q434" s="36"/>
      <c r="R434" s="36"/>
      <c r="S434" s="36"/>
      <c r="T434" s="36"/>
      <c r="U434" s="36"/>
      <c r="V434" s="36"/>
      <c r="W434" s="36"/>
      <c r="X434" s="36"/>
      <c r="Y434" s="36"/>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row>
    <row r="435" spans="1:83" s="2" customFormat="1" ht="22.5" customHeight="1" x14ac:dyDescent="0.25">
      <c r="A435" s="116">
        <v>41984</v>
      </c>
      <c r="B435" s="129" t="s">
        <v>432</v>
      </c>
      <c r="C435" s="10" t="s">
        <v>15</v>
      </c>
      <c r="D435" s="178" t="s">
        <v>433</v>
      </c>
      <c r="E435" s="123" t="s">
        <v>434</v>
      </c>
      <c r="F435" s="124"/>
      <c r="G435" s="113" t="s">
        <v>446</v>
      </c>
      <c r="H435" s="67">
        <v>37.770000000000003</v>
      </c>
      <c r="I435" s="71" t="s">
        <v>20</v>
      </c>
      <c r="J435" s="72" t="s">
        <v>20</v>
      </c>
      <c r="K435" s="76"/>
      <c r="L435" s="36"/>
      <c r="M435" s="36"/>
      <c r="N435" s="36"/>
      <c r="O435" s="36"/>
      <c r="P435" s="36"/>
      <c r="Q435" s="36"/>
      <c r="R435" s="36"/>
      <c r="S435" s="36"/>
      <c r="T435" s="36"/>
      <c r="U435" s="36"/>
      <c r="V435" s="36"/>
      <c r="W435" s="36"/>
      <c r="X435" s="36"/>
      <c r="Y435" s="36"/>
    </row>
    <row r="436" spans="1:83" s="2" customFormat="1" ht="22.5" x14ac:dyDescent="0.25">
      <c r="A436" s="121"/>
      <c r="B436" s="130"/>
      <c r="C436" s="10" t="s">
        <v>21</v>
      </c>
      <c r="D436" s="179"/>
      <c r="E436" s="125"/>
      <c r="F436" s="126"/>
      <c r="G436" s="115"/>
      <c r="H436" s="67">
        <v>41.62</v>
      </c>
      <c r="I436" s="71" t="s">
        <v>20</v>
      </c>
      <c r="J436" s="72" t="s">
        <v>20</v>
      </c>
      <c r="K436" s="76"/>
      <c r="L436" s="36"/>
      <c r="M436" s="36"/>
      <c r="N436" s="36"/>
      <c r="O436" s="36"/>
      <c r="P436" s="36"/>
      <c r="Q436" s="36"/>
      <c r="R436" s="36"/>
      <c r="S436" s="36"/>
      <c r="T436" s="36"/>
      <c r="U436" s="36"/>
      <c r="V436" s="36"/>
      <c r="W436" s="36"/>
      <c r="X436" s="36"/>
      <c r="Y436" s="36"/>
    </row>
    <row r="437" spans="1:83" s="2" customFormat="1" ht="22.5" x14ac:dyDescent="0.25">
      <c r="A437" s="121"/>
      <c r="B437" s="130"/>
      <c r="C437" s="10" t="s">
        <v>15</v>
      </c>
      <c r="D437" s="179"/>
      <c r="E437" s="123" t="s">
        <v>66</v>
      </c>
      <c r="F437" s="124"/>
      <c r="G437" s="113" t="s">
        <v>446</v>
      </c>
      <c r="H437" s="67">
        <v>37.770000000000003</v>
      </c>
      <c r="I437" s="71" t="s">
        <v>20</v>
      </c>
      <c r="J437" s="72" t="s">
        <v>20</v>
      </c>
      <c r="K437" s="76"/>
      <c r="L437" s="36"/>
      <c r="M437" s="36"/>
      <c r="N437" s="36"/>
      <c r="O437" s="36"/>
      <c r="P437" s="36"/>
      <c r="Q437" s="36"/>
      <c r="R437" s="36"/>
      <c r="S437" s="36"/>
      <c r="T437" s="36"/>
      <c r="U437" s="36"/>
      <c r="V437" s="36"/>
      <c r="W437" s="36"/>
      <c r="X437" s="36"/>
      <c r="Y437" s="36"/>
    </row>
    <row r="438" spans="1:83" s="2" customFormat="1" ht="22.5" x14ac:dyDescent="0.25">
      <c r="A438" s="121"/>
      <c r="B438" s="130"/>
      <c r="C438" s="10" t="s">
        <v>21</v>
      </c>
      <c r="D438" s="179"/>
      <c r="E438" s="125"/>
      <c r="F438" s="126"/>
      <c r="G438" s="115"/>
      <c r="H438" s="67">
        <v>41.62</v>
      </c>
      <c r="I438" s="71" t="s">
        <v>20</v>
      </c>
      <c r="J438" s="72" t="s">
        <v>20</v>
      </c>
      <c r="K438" s="76"/>
      <c r="L438" s="36"/>
      <c r="M438" s="36"/>
      <c r="N438" s="36"/>
      <c r="O438" s="36"/>
      <c r="P438" s="36"/>
      <c r="Q438" s="36"/>
      <c r="R438" s="36"/>
      <c r="S438" s="36"/>
      <c r="T438" s="36"/>
      <c r="U438" s="36"/>
      <c r="V438" s="36"/>
      <c r="W438" s="36"/>
      <c r="X438" s="36"/>
      <c r="Y438" s="36"/>
    </row>
    <row r="439" spans="1:83" s="2" customFormat="1" ht="22.5" x14ac:dyDescent="0.25">
      <c r="A439" s="121"/>
      <c r="B439" s="130"/>
      <c r="C439" s="10" t="s">
        <v>15</v>
      </c>
      <c r="D439" s="179"/>
      <c r="E439" s="123" t="s">
        <v>148</v>
      </c>
      <c r="F439" s="124"/>
      <c r="G439" s="113" t="s">
        <v>446</v>
      </c>
      <c r="H439" s="67">
        <v>37.770000000000003</v>
      </c>
      <c r="I439" s="71" t="s">
        <v>20</v>
      </c>
      <c r="J439" s="72" t="s">
        <v>20</v>
      </c>
      <c r="K439" s="76"/>
      <c r="L439" s="36"/>
      <c r="M439" s="36"/>
      <c r="N439" s="36"/>
      <c r="O439" s="36"/>
      <c r="P439" s="36"/>
      <c r="Q439" s="36"/>
      <c r="R439" s="36"/>
      <c r="S439" s="36"/>
      <c r="T439" s="36"/>
      <c r="U439" s="36"/>
      <c r="V439" s="36"/>
      <c r="W439" s="36"/>
      <c r="X439" s="36"/>
      <c r="Y439" s="36"/>
    </row>
    <row r="440" spans="1:83" s="2" customFormat="1" ht="22.5" x14ac:dyDescent="0.25">
      <c r="A440" s="121"/>
      <c r="B440" s="130"/>
      <c r="C440" s="10" t="s">
        <v>21</v>
      </c>
      <c r="D440" s="179"/>
      <c r="E440" s="125"/>
      <c r="F440" s="126"/>
      <c r="G440" s="115"/>
      <c r="H440" s="67">
        <v>41.62</v>
      </c>
      <c r="I440" s="71" t="s">
        <v>20</v>
      </c>
      <c r="J440" s="72" t="s">
        <v>20</v>
      </c>
      <c r="K440" s="76"/>
      <c r="L440" s="36"/>
      <c r="M440" s="36"/>
      <c r="N440" s="36"/>
      <c r="O440" s="36"/>
      <c r="P440" s="36"/>
      <c r="Q440" s="36"/>
      <c r="R440" s="36"/>
      <c r="S440" s="36"/>
      <c r="T440" s="36"/>
      <c r="U440" s="36"/>
      <c r="V440" s="36"/>
      <c r="W440" s="36"/>
      <c r="X440" s="36"/>
      <c r="Y440" s="36"/>
    </row>
    <row r="441" spans="1:83" s="2" customFormat="1" ht="22.5" x14ac:dyDescent="0.25">
      <c r="A441" s="121"/>
      <c r="B441" s="130"/>
      <c r="C441" s="10" t="s">
        <v>15</v>
      </c>
      <c r="D441" s="179"/>
      <c r="E441" s="123" t="s">
        <v>180</v>
      </c>
      <c r="F441" s="124"/>
      <c r="G441" s="113" t="s">
        <v>446</v>
      </c>
      <c r="H441" s="67">
        <v>37.770000000000003</v>
      </c>
      <c r="I441" s="71" t="s">
        <v>20</v>
      </c>
      <c r="J441" s="72" t="s">
        <v>20</v>
      </c>
      <c r="K441" s="76"/>
      <c r="L441" s="36"/>
      <c r="M441" s="36"/>
      <c r="N441" s="36"/>
      <c r="O441" s="36"/>
      <c r="P441" s="36"/>
      <c r="Q441" s="36"/>
      <c r="R441" s="36"/>
      <c r="S441" s="36"/>
      <c r="T441" s="36"/>
      <c r="U441" s="36"/>
      <c r="V441" s="36"/>
      <c r="W441" s="36"/>
      <c r="X441" s="36"/>
      <c r="Y441" s="36"/>
    </row>
    <row r="442" spans="1:83" s="2" customFormat="1" ht="22.5" x14ac:dyDescent="0.25">
      <c r="A442" s="121"/>
      <c r="B442" s="130"/>
      <c r="C442" s="10" t="s">
        <v>21</v>
      </c>
      <c r="D442" s="179"/>
      <c r="E442" s="125"/>
      <c r="F442" s="126"/>
      <c r="G442" s="115"/>
      <c r="H442" s="67">
        <v>41.62</v>
      </c>
      <c r="I442" s="71" t="s">
        <v>20</v>
      </c>
      <c r="J442" s="72" t="s">
        <v>20</v>
      </c>
      <c r="K442" s="76"/>
      <c r="L442" s="36"/>
      <c r="M442" s="36"/>
      <c r="N442" s="36"/>
      <c r="O442" s="36"/>
      <c r="P442" s="36"/>
      <c r="Q442" s="36"/>
      <c r="R442" s="36"/>
      <c r="S442" s="36"/>
      <c r="T442" s="36"/>
      <c r="U442" s="36"/>
      <c r="V442" s="36"/>
      <c r="W442" s="36"/>
      <c r="X442" s="36"/>
      <c r="Y442" s="36"/>
    </row>
    <row r="443" spans="1:83" s="2" customFormat="1" ht="22.5" x14ac:dyDescent="0.25">
      <c r="A443" s="121"/>
      <c r="B443" s="130"/>
      <c r="C443" s="10" t="s">
        <v>15</v>
      </c>
      <c r="D443" s="179"/>
      <c r="E443" s="123" t="s">
        <v>208</v>
      </c>
      <c r="F443" s="124"/>
      <c r="G443" s="113" t="s">
        <v>446</v>
      </c>
      <c r="H443" s="67">
        <v>37.770000000000003</v>
      </c>
      <c r="I443" s="71" t="s">
        <v>20</v>
      </c>
      <c r="J443" s="72" t="s">
        <v>20</v>
      </c>
      <c r="K443" s="76"/>
      <c r="L443" s="36"/>
      <c r="M443" s="36"/>
      <c r="N443" s="36"/>
      <c r="O443" s="36"/>
      <c r="P443" s="36"/>
      <c r="Q443" s="36"/>
      <c r="R443" s="36"/>
      <c r="S443" s="36"/>
      <c r="T443" s="36"/>
      <c r="U443" s="36"/>
      <c r="V443" s="36"/>
      <c r="W443" s="36"/>
      <c r="X443" s="36"/>
      <c r="Y443" s="36"/>
    </row>
    <row r="444" spans="1:83" s="2" customFormat="1" ht="22.5" x14ac:dyDescent="0.25">
      <c r="A444" s="121"/>
      <c r="B444" s="130"/>
      <c r="C444" s="10" t="s">
        <v>21</v>
      </c>
      <c r="D444" s="179"/>
      <c r="E444" s="125"/>
      <c r="F444" s="126"/>
      <c r="G444" s="115"/>
      <c r="H444" s="67">
        <v>41.62</v>
      </c>
      <c r="I444" s="71" t="s">
        <v>20</v>
      </c>
      <c r="J444" s="72" t="s">
        <v>20</v>
      </c>
      <c r="K444" s="76"/>
      <c r="L444" s="36"/>
      <c r="M444" s="36"/>
      <c r="N444" s="36"/>
      <c r="O444" s="36"/>
      <c r="P444" s="36"/>
      <c r="Q444" s="36"/>
      <c r="R444" s="36"/>
      <c r="S444" s="36"/>
      <c r="T444" s="36"/>
      <c r="U444" s="36"/>
      <c r="V444" s="36"/>
      <c r="W444" s="36"/>
      <c r="X444" s="36"/>
      <c r="Y444" s="36"/>
    </row>
    <row r="445" spans="1:83" s="2" customFormat="1" ht="22.5" x14ac:dyDescent="0.25">
      <c r="A445" s="121"/>
      <c r="B445" s="130"/>
      <c r="C445" s="10" t="s">
        <v>15</v>
      </c>
      <c r="D445" s="179"/>
      <c r="E445" s="123" t="s">
        <v>237</v>
      </c>
      <c r="F445" s="124"/>
      <c r="G445" s="113" t="s">
        <v>446</v>
      </c>
      <c r="H445" s="67">
        <v>37.770000000000003</v>
      </c>
      <c r="I445" s="71" t="s">
        <v>20</v>
      </c>
      <c r="J445" s="72" t="s">
        <v>20</v>
      </c>
      <c r="K445" s="76"/>
      <c r="L445" s="36"/>
      <c r="M445" s="36"/>
      <c r="N445" s="36"/>
      <c r="O445" s="36"/>
      <c r="P445" s="36"/>
      <c r="Q445" s="36"/>
      <c r="R445" s="36"/>
      <c r="S445" s="36"/>
      <c r="T445" s="36"/>
      <c r="U445" s="36"/>
      <c r="V445" s="36"/>
      <c r="W445" s="36"/>
      <c r="X445" s="36"/>
      <c r="Y445" s="36"/>
    </row>
    <row r="446" spans="1:83" s="2" customFormat="1" ht="22.5" x14ac:dyDescent="0.25">
      <c r="A446" s="121"/>
      <c r="B446" s="130"/>
      <c r="C446" s="10" t="s">
        <v>21</v>
      </c>
      <c r="D446" s="179"/>
      <c r="E446" s="125"/>
      <c r="F446" s="126"/>
      <c r="G446" s="115"/>
      <c r="H446" s="67">
        <v>41.62</v>
      </c>
      <c r="I446" s="71" t="s">
        <v>20</v>
      </c>
      <c r="J446" s="72" t="s">
        <v>20</v>
      </c>
      <c r="K446" s="76"/>
      <c r="L446" s="36"/>
      <c r="M446" s="36"/>
      <c r="N446" s="36"/>
      <c r="O446" s="36"/>
      <c r="P446" s="36"/>
      <c r="Q446" s="36"/>
      <c r="R446" s="36"/>
      <c r="S446" s="36"/>
      <c r="T446" s="36"/>
      <c r="U446" s="36"/>
      <c r="V446" s="36"/>
      <c r="W446" s="36"/>
      <c r="X446" s="36"/>
      <c r="Y446" s="36"/>
    </row>
    <row r="447" spans="1:83" s="2" customFormat="1" ht="22.5" x14ac:dyDescent="0.25">
      <c r="A447" s="121"/>
      <c r="B447" s="130"/>
      <c r="C447" s="10" t="s">
        <v>15</v>
      </c>
      <c r="D447" s="179"/>
      <c r="E447" s="123" t="s">
        <v>243</v>
      </c>
      <c r="F447" s="124"/>
      <c r="G447" s="113" t="s">
        <v>446</v>
      </c>
      <c r="H447" s="67">
        <v>37.770000000000003</v>
      </c>
      <c r="I447" s="71" t="s">
        <v>20</v>
      </c>
      <c r="J447" s="72" t="s">
        <v>20</v>
      </c>
      <c r="K447" s="76"/>
      <c r="L447" s="36"/>
      <c r="M447" s="36"/>
      <c r="N447" s="36"/>
      <c r="O447" s="36"/>
      <c r="P447" s="36"/>
      <c r="Q447" s="36"/>
      <c r="R447" s="36"/>
      <c r="S447" s="36"/>
      <c r="T447" s="36"/>
      <c r="U447" s="36"/>
      <c r="V447" s="36"/>
      <c r="W447" s="36"/>
      <c r="X447" s="36"/>
      <c r="Y447" s="36"/>
    </row>
    <row r="448" spans="1:83" s="2" customFormat="1" ht="22.5" x14ac:dyDescent="0.25">
      <c r="A448" s="121"/>
      <c r="B448" s="130"/>
      <c r="C448" s="10" t="s">
        <v>21</v>
      </c>
      <c r="D448" s="179"/>
      <c r="E448" s="125"/>
      <c r="F448" s="126"/>
      <c r="G448" s="115"/>
      <c r="H448" s="67">
        <v>41.62</v>
      </c>
      <c r="I448" s="71" t="s">
        <v>20</v>
      </c>
      <c r="J448" s="72" t="s">
        <v>20</v>
      </c>
      <c r="K448" s="76"/>
      <c r="L448" s="36"/>
      <c r="M448" s="36"/>
      <c r="N448" s="36"/>
      <c r="O448" s="36"/>
      <c r="P448" s="36"/>
      <c r="Q448" s="36"/>
      <c r="R448" s="36"/>
      <c r="S448" s="36"/>
      <c r="T448" s="36"/>
      <c r="U448" s="36"/>
      <c r="V448" s="36"/>
      <c r="W448" s="36"/>
      <c r="X448" s="36"/>
      <c r="Y448" s="36"/>
    </row>
    <row r="449" spans="1:25" s="2" customFormat="1" ht="22.5" x14ac:dyDescent="0.25">
      <c r="A449" s="121"/>
      <c r="B449" s="130"/>
      <c r="C449" s="10" t="s">
        <v>15</v>
      </c>
      <c r="D449" s="179"/>
      <c r="E449" s="123" t="s">
        <v>284</v>
      </c>
      <c r="F449" s="124"/>
      <c r="G449" s="113" t="s">
        <v>446</v>
      </c>
      <c r="H449" s="67">
        <v>37.770000000000003</v>
      </c>
      <c r="I449" s="71" t="s">
        <v>20</v>
      </c>
      <c r="J449" s="72" t="s">
        <v>20</v>
      </c>
      <c r="K449" s="76"/>
      <c r="L449" s="36"/>
      <c r="M449" s="36"/>
      <c r="N449" s="36"/>
      <c r="O449" s="36"/>
      <c r="P449" s="36"/>
      <c r="Q449" s="36"/>
      <c r="R449" s="36"/>
      <c r="S449" s="36"/>
      <c r="T449" s="36"/>
      <c r="U449" s="36"/>
      <c r="V449" s="36"/>
      <c r="W449" s="36"/>
      <c r="X449" s="36"/>
      <c r="Y449" s="36"/>
    </row>
    <row r="450" spans="1:25" s="2" customFormat="1" ht="22.5" x14ac:dyDescent="0.25">
      <c r="A450" s="121"/>
      <c r="B450" s="130"/>
      <c r="C450" s="10" t="s">
        <v>21</v>
      </c>
      <c r="D450" s="179"/>
      <c r="E450" s="125"/>
      <c r="F450" s="126"/>
      <c r="G450" s="115"/>
      <c r="H450" s="67">
        <v>41.62</v>
      </c>
      <c r="I450" s="71" t="s">
        <v>20</v>
      </c>
      <c r="J450" s="72" t="s">
        <v>20</v>
      </c>
      <c r="K450" s="76"/>
      <c r="L450" s="36"/>
      <c r="M450" s="36"/>
      <c r="N450" s="36"/>
      <c r="O450" s="36"/>
      <c r="P450" s="36"/>
      <c r="Q450" s="36"/>
      <c r="R450" s="36"/>
      <c r="S450" s="36"/>
      <c r="T450" s="36"/>
      <c r="U450" s="36"/>
      <c r="V450" s="36"/>
      <c r="W450" s="36"/>
      <c r="X450" s="36"/>
      <c r="Y450" s="36"/>
    </row>
    <row r="451" spans="1:25" s="2" customFormat="1" ht="22.5" x14ac:dyDescent="0.25">
      <c r="A451" s="121"/>
      <c r="B451" s="130"/>
      <c r="C451" s="10" t="s">
        <v>15</v>
      </c>
      <c r="D451" s="179"/>
      <c r="E451" s="123" t="s">
        <v>310</v>
      </c>
      <c r="F451" s="124"/>
      <c r="G451" s="113" t="s">
        <v>446</v>
      </c>
      <c r="H451" s="67">
        <v>37.770000000000003</v>
      </c>
      <c r="I451" s="71" t="s">
        <v>20</v>
      </c>
      <c r="J451" s="72" t="s">
        <v>20</v>
      </c>
      <c r="K451" s="76"/>
      <c r="L451" s="36"/>
      <c r="M451" s="36"/>
      <c r="N451" s="36"/>
      <c r="O451" s="36"/>
      <c r="P451" s="36"/>
      <c r="Q451" s="36"/>
      <c r="R451" s="36"/>
      <c r="S451" s="36"/>
      <c r="T451" s="36"/>
      <c r="U451" s="36"/>
      <c r="V451" s="36"/>
      <c r="W451" s="36"/>
      <c r="X451" s="36"/>
      <c r="Y451" s="36"/>
    </row>
    <row r="452" spans="1:25" s="2" customFormat="1" ht="22.5" x14ac:dyDescent="0.25">
      <c r="A452" s="121"/>
      <c r="B452" s="130"/>
      <c r="C452" s="10" t="s">
        <v>21</v>
      </c>
      <c r="D452" s="179"/>
      <c r="E452" s="125"/>
      <c r="F452" s="126"/>
      <c r="G452" s="115"/>
      <c r="H452" s="67">
        <v>41.62</v>
      </c>
      <c r="I452" s="71" t="s">
        <v>20</v>
      </c>
      <c r="J452" s="72" t="s">
        <v>20</v>
      </c>
      <c r="K452" s="76"/>
      <c r="L452" s="36"/>
      <c r="M452" s="36"/>
      <c r="N452" s="36"/>
      <c r="O452" s="36"/>
      <c r="P452" s="36"/>
      <c r="Q452" s="36"/>
      <c r="R452" s="36"/>
      <c r="S452" s="36"/>
      <c r="T452" s="36"/>
      <c r="U452" s="36"/>
      <c r="V452" s="36"/>
      <c r="W452" s="36"/>
      <c r="X452" s="36"/>
      <c r="Y452" s="36"/>
    </row>
    <row r="453" spans="1:25" s="2" customFormat="1" ht="22.5" x14ac:dyDescent="0.25">
      <c r="A453" s="121"/>
      <c r="B453" s="130"/>
      <c r="C453" s="10" t="s">
        <v>15</v>
      </c>
      <c r="D453" s="179"/>
      <c r="E453" s="123" t="s">
        <v>322</v>
      </c>
      <c r="F453" s="124"/>
      <c r="G453" s="113" t="s">
        <v>446</v>
      </c>
      <c r="H453" s="67">
        <v>37.770000000000003</v>
      </c>
      <c r="I453" s="71" t="s">
        <v>20</v>
      </c>
      <c r="J453" s="72" t="s">
        <v>20</v>
      </c>
      <c r="K453" s="76"/>
      <c r="L453" s="36"/>
      <c r="M453" s="36"/>
      <c r="N453" s="36"/>
      <c r="O453" s="36"/>
      <c r="P453" s="36"/>
      <c r="Q453" s="36"/>
      <c r="R453" s="36"/>
      <c r="S453" s="36"/>
      <c r="T453" s="36"/>
      <c r="U453" s="36"/>
      <c r="V453" s="36"/>
      <c r="W453" s="36"/>
      <c r="X453" s="36"/>
      <c r="Y453" s="36"/>
    </row>
    <row r="454" spans="1:25" s="2" customFormat="1" ht="22.5" x14ac:dyDescent="0.25">
      <c r="A454" s="121"/>
      <c r="B454" s="130"/>
      <c r="C454" s="10" t="s">
        <v>21</v>
      </c>
      <c r="D454" s="179"/>
      <c r="E454" s="125"/>
      <c r="F454" s="126"/>
      <c r="G454" s="115"/>
      <c r="H454" s="67">
        <v>41.62</v>
      </c>
      <c r="I454" s="71" t="s">
        <v>20</v>
      </c>
      <c r="J454" s="72" t="s">
        <v>20</v>
      </c>
      <c r="K454" s="76"/>
      <c r="L454" s="36"/>
      <c r="M454" s="36"/>
      <c r="N454" s="36"/>
      <c r="O454" s="36"/>
      <c r="P454" s="36"/>
      <c r="Q454" s="36"/>
      <c r="R454" s="36"/>
      <c r="S454" s="36"/>
      <c r="T454" s="36"/>
      <c r="U454" s="36"/>
      <c r="V454" s="36"/>
      <c r="W454" s="36"/>
      <c r="X454" s="36"/>
      <c r="Y454" s="36"/>
    </row>
    <row r="455" spans="1:25" s="2" customFormat="1" ht="22.5" x14ac:dyDescent="0.25">
      <c r="A455" s="121"/>
      <c r="B455" s="130"/>
      <c r="C455" s="10" t="s">
        <v>15</v>
      </c>
      <c r="D455" s="179"/>
      <c r="E455" s="123" t="s">
        <v>362</v>
      </c>
      <c r="F455" s="124"/>
      <c r="G455" s="113" t="s">
        <v>446</v>
      </c>
      <c r="H455" s="67">
        <v>37.770000000000003</v>
      </c>
      <c r="I455" s="71" t="s">
        <v>20</v>
      </c>
      <c r="J455" s="72" t="s">
        <v>20</v>
      </c>
      <c r="K455" s="76"/>
      <c r="L455" s="36"/>
      <c r="M455" s="36"/>
      <c r="N455" s="36"/>
      <c r="O455" s="36"/>
      <c r="P455" s="36"/>
      <c r="Q455" s="36"/>
      <c r="R455" s="36"/>
      <c r="S455" s="36"/>
      <c r="T455" s="36"/>
      <c r="U455" s="36"/>
      <c r="V455" s="36"/>
      <c r="W455" s="36"/>
      <c r="X455" s="36"/>
      <c r="Y455" s="36"/>
    </row>
    <row r="456" spans="1:25" s="2" customFormat="1" ht="22.5" x14ac:dyDescent="0.25">
      <c r="A456" s="121"/>
      <c r="B456" s="130"/>
      <c r="C456" s="10" t="s">
        <v>21</v>
      </c>
      <c r="D456" s="179"/>
      <c r="E456" s="125"/>
      <c r="F456" s="126"/>
      <c r="G456" s="115"/>
      <c r="H456" s="67">
        <v>41.62</v>
      </c>
      <c r="I456" s="71" t="s">
        <v>20</v>
      </c>
      <c r="J456" s="72" t="s">
        <v>20</v>
      </c>
      <c r="K456" s="76"/>
      <c r="L456" s="36"/>
      <c r="M456" s="36"/>
      <c r="N456" s="36"/>
      <c r="O456" s="36"/>
      <c r="P456" s="36"/>
      <c r="Q456" s="36"/>
      <c r="R456" s="36"/>
      <c r="S456" s="36"/>
      <c r="T456" s="36"/>
      <c r="U456" s="36"/>
      <c r="V456" s="36"/>
      <c r="W456" s="36"/>
      <c r="X456" s="36"/>
      <c r="Y456" s="36"/>
    </row>
    <row r="457" spans="1:25" s="2" customFormat="1" ht="22.5" x14ac:dyDescent="0.25">
      <c r="A457" s="121"/>
      <c r="B457" s="130"/>
      <c r="C457" s="10" t="s">
        <v>15</v>
      </c>
      <c r="D457" s="179"/>
      <c r="E457" s="123" t="s">
        <v>408</v>
      </c>
      <c r="F457" s="124"/>
      <c r="G457" s="113" t="s">
        <v>446</v>
      </c>
      <c r="H457" s="67">
        <v>37.770000000000003</v>
      </c>
      <c r="I457" s="71" t="s">
        <v>20</v>
      </c>
      <c r="J457" s="72" t="s">
        <v>20</v>
      </c>
      <c r="K457" s="76"/>
      <c r="L457" s="36"/>
      <c r="M457" s="36"/>
      <c r="N457" s="36"/>
      <c r="O457" s="36"/>
      <c r="P457" s="36"/>
      <c r="Q457" s="36"/>
      <c r="R457" s="36"/>
      <c r="S457" s="36"/>
      <c r="T457" s="36"/>
      <c r="U457" s="36"/>
      <c r="V457" s="36"/>
      <c r="W457" s="36"/>
      <c r="X457" s="36"/>
      <c r="Y457" s="36"/>
    </row>
    <row r="458" spans="1:25" s="2" customFormat="1" ht="22.5" x14ac:dyDescent="0.25">
      <c r="A458" s="121"/>
      <c r="B458" s="130"/>
      <c r="C458" s="10" t="s">
        <v>21</v>
      </c>
      <c r="D458" s="179"/>
      <c r="E458" s="125"/>
      <c r="F458" s="126"/>
      <c r="G458" s="115"/>
      <c r="H458" s="67">
        <v>41.62</v>
      </c>
      <c r="I458" s="71" t="s">
        <v>20</v>
      </c>
      <c r="J458" s="72" t="s">
        <v>20</v>
      </c>
      <c r="K458" s="76"/>
      <c r="L458" s="36"/>
      <c r="M458" s="36"/>
      <c r="N458" s="36"/>
      <c r="O458" s="36"/>
      <c r="P458" s="36"/>
      <c r="Q458" s="36"/>
      <c r="R458" s="36"/>
      <c r="S458" s="36"/>
      <c r="T458" s="36"/>
      <c r="U458" s="36"/>
      <c r="V458" s="36"/>
      <c r="W458" s="36"/>
      <c r="X458" s="36"/>
      <c r="Y458" s="36"/>
    </row>
    <row r="459" spans="1:25" s="2" customFormat="1" ht="22.5" x14ac:dyDescent="0.25">
      <c r="A459" s="121"/>
      <c r="B459" s="130"/>
      <c r="C459" s="10" t="s">
        <v>15</v>
      </c>
      <c r="D459" s="179"/>
      <c r="E459" s="123" t="s">
        <v>17</v>
      </c>
      <c r="F459" s="124"/>
      <c r="G459" s="113" t="s">
        <v>446</v>
      </c>
      <c r="H459" s="67">
        <v>23.95</v>
      </c>
      <c r="I459" s="71" t="s">
        <v>20</v>
      </c>
      <c r="J459" s="72" t="s">
        <v>20</v>
      </c>
      <c r="K459" s="76"/>
      <c r="L459" s="36"/>
      <c r="M459" s="36"/>
      <c r="N459" s="36"/>
      <c r="O459" s="36"/>
      <c r="P459" s="36"/>
      <c r="Q459" s="36"/>
      <c r="R459" s="36"/>
      <c r="S459" s="36"/>
      <c r="T459" s="36"/>
      <c r="U459" s="36"/>
      <c r="V459" s="36"/>
      <c r="W459" s="36"/>
      <c r="X459" s="36"/>
      <c r="Y459" s="36"/>
    </row>
    <row r="460" spans="1:25" s="2" customFormat="1" ht="22.5" x14ac:dyDescent="0.25">
      <c r="A460" s="121"/>
      <c r="B460" s="130"/>
      <c r="C460" s="10" t="s">
        <v>21</v>
      </c>
      <c r="D460" s="179"/>
      <c r="E460" s="125"/>
      <c r="F460" s="126"/>
      <c r="G460" s="114"/>
      <c r="H460" s="67">
        <v>26.39</v>
      </c>
      <c r="I460" s="71" t="s">
        <v>20</v>
      </c>
      <c r="J460" s="72" t="s">
        <v>20</v>
      </c>
      <c r="K460" s="76"/>
      <c r="L460" s="36"/>
      <c r="M460" s="36"/>
      <c r="N460" s="36"/>
      <c r="O460" s="36"/>
      <c r="P460" s="36"/>
      <c r="Q460" s="36"/>
      <c r="R460" s="36"/>
      <c r="S460" s="36"/>
      <c r="T460" s="36"/>
      <c r="U460" s="36"/>
      <c r="V460" s="36"/>
      <c r="W460" s="36"/>
      <c r="X460" s="36"/>
      <c r="Y460" s="36"/>
    </row>
    <row r="461" spans="1:25" s="2" customFormat="1" ht="22.5" x14ac:dyDescent="0.25">
      <c r="A461" s="121"/>
      <c r="B461" s="130"/>
      <c r="C461" s="10" t="s">
        <v>15</v>
      </c>
      <c r="D461" s="179"/>
      <c r="E461" s="123" t="s">
        <v>46</v>
      </c>
      <c r="F461" s="124"/>
      <c r="G461" s="114"/>
      <c r="H461" s="67">
        <v>23.95</v>
      </c>
      <c r="I461" s="71" t="s">
        <v>20</v>
      </c>
      <c r="J461" s="72" t="s">
        <v>20</v>
      </c>
      <c r="K461" s="76"/>
      <c r="L461" s="36"/>
      <c r="M461" s="36"/>
      <c r="N461" s="36"/>
      <c r="O461" s="36"/>
      <c r="P461" s="36"/>
      <c r="Q461" s="36"/>
      <c r="R461" s="36"/>
      <c r="S461" s="36"/>
      <c r="T461" s="36"/>
      <c r="U461" s="36"/>
      <c r="V461" s="36"/>
      <c r="W461" s="36"/>
      <c r="X461" s="36"/>
      <c r="Y461" s="36"/>
    </row>
    <row r="462" spans="1:25" s="2" customFormat="1" ht="22.5" x14ac:dyDescent="0.25">
      <c r="A462" s="121"/>
      <c r="B462" s="130"/>
      <c r="C462" s="10" t="s">
        <v>21</v>
      </c>
      <c r="D462" s="179"/>
      <c r="E462" s="125"/>
      <c r="F462" s="126"/>
      <c r="G462" s="114"/>
      <c r="H462" s="67">
        <v>26.39</v>
      </c>
      <c r="I462" s="71" t="s">
        <v>20</v>
      </c>
      <c r="J462" s="72" t="s">
        <v>20</v>
      </c>
      <c r="K462" s="76"/>
      <c r="L462" s="36"/>
      <c r="M462" s="36"/>
      <c r="N462" s="36"/>
      <c r="O462" s="36"/>
      <c r="P462" s="36"/>
      <c r="Q462" s="36"/>
      <c r="R462" s="36"/>
      <c r="S462" s="36"/>
      <c r="T462" s="36"/>
      <c r="U462" s="36"/>
      <c r="V462" s="36"/>
      <c r="W462" s="36"/>
      <c r="X462" s="36"/>
      <c r="Y462" s="36"/>
    </row>
    <row r="463" spans="1:25" s="2" customFormat="1" ht="22.5" x14ac:dyDescent="0.25">
      <c r="A463" s="121"/>
      <c r="B463" s="130"/>
      <c r="C463" s="10" t="s">
        <v>15</v>
      </c>
      <c r="D463" s="179"/>
      <c r="E463" s="123" t="s">
        <v>386</v>
      </c>
      <c r="F463" s="124"/>
      <c r="G463" s="114"/>
      <c r="H463" s="67">
        <v>23.95</v>
      </c>
      <c r="I463" s="71" t="s">
        <v>20</v>
      </c>
      <c r="J463" s="72" t="s">
        <v>20</v>
      </c>
      <c r="K463" s="76"/>
      <c r="L463" s="36"/>
      <c r="M463" s="36"/>
      <c r="N463" s="36"/>
      <c r="O463" s="36"/>
      <c r="P463" s="36"/>
      <c r="Q463" s="36"/>
      <c r="R463" s="36"/>
      <c r="S463" s="36"/>
      <c r="T463" s="36"/>
      <c r="U463" s="36"/>
      <c r="V463" s="36"/>
      <c r="W463" s="36"/>
      <c r="X463" s="36"/>
      <c r="Y463" s="36"/>
    </row>
    <row r="464" spans="1:25" s="2" customFormat="1" ht="22.5" x14ac:dyDescent="0.25">
      <c r="A464" s="121"/>
      <c r="B464" s="130"/>
      <c r="C464" s="10" t="s">
        <v>21</v>
      </c>
      <c r="D464" s="179"/>
      <c r="E464" s="125"/>
      <c r="F464" s="126"/>
      <c r="G464" s="115"/>
      <c r="H464" s="67">
        <v>26.39</v>
      </c>
      <c r="I464" s="71" t="s">
        <v>20</v>
      </c>
      <c r="J464" s="72" t="s">
        <v>20</v>
      </c>
      <c r="K464" s="76"/>
      <c r="L464" s="36"/>
      <c r="M464" s="36"/>
      <c r="N464" s="36"/>
      <c r="O464" s="36"/>
      <c r="P464" s="36"/>
      <c r="Q464" s="36"/>
      <c r="R464" s="36"/>
      <c r="S464" s="36"/>
      <c r="T464" s="36"/>
      <c r="U464" s="36"/>
      <c r="V464" s="36"/>
      <c r="W464" s="36"/>
      <c r="X464" s="36"/>
      <c r="Y464" s="36"/>
    </row>
    <row r="465" spans="1:83" s="2" customFormat="1" ht="22.5" x14ac:dyDescent="0.25">
      <c r="A465" s="121"/>
      <c r="B465" s="130"/>
      <c r="C465" s="10" t="s">
        <v>15</v>
      </c>
      <c r="D465" s="179"/>
      <c r="E465" s="123" t="s">
        <v>314</v>
      </c>
      <c r="F465" s="124"/>
      <c r="G465" s="113" t="s">
        <v>446</v>
      </c>
      <c r="H465" s="67">
        <v>44.35</v>
      </c>
      <c r="I465" s="12">
        <v>28.07</v>
      </c>
      <c r="J465" s="69">
        <v>33.119999999999997</v>
      </c>
      <c r="K465" s="76"/>
      <c r="L465" s="36"/>
      <c r="M465" s="36"/>
      <c r="N465" s="36"/>
      <c r="O465" s="36"/>
      <c r="P465" s="36"/>
      <c r="Q465" s="36"/>
      <c r="R465" s="36"/>
      <c r="S465" s="36"/>
      <c r="T465" s="36"/>
      <c r="U465" s="36"/>
      <c r="V465" s="36"/>
      <c r="W465" s="36"/>
      <c r="X465" s="36"/>
      <c r="Y465" s="36"/>
    </row>
    <row r="466" spans="1:83" s="2" customFormat="1" ht="22.5" x14ac:dyDescent="0.25">
      <c r="A466" s="117"/>
      <c r="B466" s="131"/>
      <c r="C466" s="10" t="s">
        <v>21</v>
      </c>
      <c r="D466" s="180"/>
      <c r="E466" s="125"/>
      <c r="F466" s="126"/>
      <c r="G466" s="115"/>
      <c r="H466" s="67">
        <v>48.87</v>
      </c>
      <c r="I466" s="12">
        <v>31.19</v>
      </c>
      <c r="J466" s="69">
        <v>36.799999999999997</v>
      </c>
      <c r="K466" s="76"/>
      <c r="L466" s="36"/>
      <c r="M466" s="36"/>
      <c r="N466" s="36"/>
      <c r="O466" s="36"/>
      <c r="P466" s="36"/>
      <c r="Q466" s="36"/>
      <c r="R466" s="36"/>
      <c r="S466" s="36"/>
      <c r="T466" s="36"/>
      <c r="U466" s="36"/>
      <c r="V466" s="36"/>
      <c r="W466" s="36"/>
      <c r="X466" s="36"/>
      <c r="Y466" s="36"/>
    </row>
    <row r="467" spans="1:83" x14ac:dyDescent="0.25">
      <c r="A467" s="77"/>
      <c r="B467" s="78"/>
      <c r="C467" s="79"/>
      <c r="D467" s="80"/>
      <c r="E467" s="80"/>
      <c r="F467" s="80"/>
      <c r="G467" s="80"/>
      <c r="H467" s="81"/>
      <c r="I467" s="81"/>
      <c r="J467" s="81"/>
      <c r="K467" s="82"/>
    </row>
    <row r="468" spans="1:83" x14ac:dyDescent="0.25">
      <c r="A468" s="83" t="s">
        <v>441</v>
      </c>
      <c r="B468" s="84" t="s">
        <v>442</v>
      </c>
      <c r="C468" s="85"/>
      <c r="D468" s="80"/>
      <c r="E468" s="80"/>
      <c r="F468" s="80"/>
      <c r="G468" s="80"/>
      <c r="H468" s="81"/>
      <c r="I468" s="81"/>
      <c r="J468" s="81"/>
      <c r="K468" s="82"/>
    </row>
    <row r="469" spans="1:83" x14ac:dyDescent="0.25">
      <c r="D469" s="36"/>
      <c r="E469" s="36"/>
      <c r="F469" s="36"/>
      <c r="G469" s="36"/>
      <c r="H469" s="86"/>
      <c r="I469" s="87"/>
      <c r="J469" s="87"/>
      <c r="K469" s="88"/>
      <c r="L469" s="85"/>
      <c r="M469" s="85"/>
      <c r="N469" s="85"/>
      <c r="O469" s="89"/>
    </row>
    <row r="470" spans="1:83" s="36" customFormat="1" x14ac:dyDescent="0.25">
      <c r="A470" s="90"/>
      <c r="B470" s="91"/>
      <c r="C470" s="63"/>
      <c r="H470" s="86"/>
      <c r="I470" s="87"/>
      <c r="J470" s="87"/>
      <c r="K470" s="88"/>
      <c r="L470" s="85"/>
      <c r="M470" s="85"/>
      <c r="N470" s="85"/>
      <c r="O470" s="89"/>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row>
    <row r="471" spans="1:83" s="36" customFormat="1" x14ac:dyDescent="0.25">
      <c r="A471"/>
      <c r="B471" s="63"/>
      <c r="C471" s="63"/>
      <c r="D471" s="89"/>
      <c r="E471" s="89"/>
      <c r="F471" s="89"/>
      <c r="G471" s="89"/>
      <c r="H471" s="87"/>
      <c r="I471" s="87"/>
      <c r="J471" s="87"/>
      <c r="K471" s="88"/>
      <c r="L471" s="85"/>
      <c r="M471" s="85"/>
      <c r="N471" s="85"/>
      <c r="O471" s="89"/>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row>
    <row r="472" spans="1:83" s="36" customFormat="1" x14ac:dyDescent="0.25">
      <c r="A472"/>
      <c r="B472" s="85"/>
      <c r="C472" s="85"/>
      <c r="D472" s="89"/>
      <c r="E472" s="89"/>
      <c r="F472" s="89"/>
      <c r="G472" s="89"/>
      <c r="H472" s="87"/>
      <c r="I472" s="87"/>
      <c r="J472" s="87"/>
      <c r="K472" s="88"/>
      <c r="L472" s="85"/>
      <c r="M472" s="85"/>
      <c r="N472" s="63"/>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row>
    <row r="473" spans="1:83" s="36" customFormat="1" x14ac:dyDescent="0.25">
      <c r="A473"/>
      <c r="B473" s="85"/>
      <c r="C473" s="85"/>
      <c r="D473" s="89"/>
      <c r="E473" s="89"/>
      <c r="F473" s="89"/>
      <c r="G473" s="89"/>
      <c r="H473" s="87"/>
      <c r="I473" s="87"/>
      <c r="J473" s="87"/>
      <c r="K473" s="88"/>
      <c r="L473" s="85"/>
      <c r="M473" s="85"/>
      <c r="N473" s="63"/>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row>
    <row r="474" spans="1:83" s="36" customFormat="1" x14ac:dyDescent="0.25">
      <c r="A474"/>
      <c r="B474" s="85"/>
      <c r="C474" s="85"/>
      <c r="D474" s="89"/>
      <c r="E474" s="89"/>
      <c r="F474" s="89"/>
      <c r="G474" s="89"/>
      <c r="H474" s="87"/>
      <c r="I474" s="87"/>
      <c r="J474" s="87"/>
      <c r="K474" s="88"/>
      <c r="L474" s="85"/>
      <c r="M474" s="85"/>
      <c r="N474" s="63"/>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row>
    <row r="475" spans="1:83" s="36" customFormat="1" x14ac:dyDescent="0.25">
      <c r="A475"/>
      <c r="B475" s="85"/>
      <c r="C475" s="85"/>
      <c r="D475" s="89"/>
      <c r="E475" s="89"/>
      <c r="F475" s="89"/>
      <c r="G475" s="89"/>
      <c r="H475" s="87"/>
      <c r="I475" s="87"/>
      <c r="J475" s="87"/>
      <c r="K475" s="88"/>
      <c r="L475" s="85"/>
      <c r="M475" s="85"/>
      <c r="N475" s="63"/>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row>
    <row r="476" spans="1:83" s="36" customFormat="1" x14ac:dyDescent="0.25">
      <c r="A476"/>
      <c r="B476" s="85"/>
      <c r="C476" s="85"/>
      <c r="D476" s="89"/>
      <c r="E476" s="89"/>
      <c r="F476" s="89"/>
      <c r="G476" s="89"/>
      <c r="H476" s="87"/>
      <c r="I476" s="87"/>
      <c r="J476" s="87"/>
      <c r="K476" s="88"/>
      <c r="L476" s="85"/>
      <c r="M476" s="85"/>
      <c r="N476" s="63"/>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row>
    <row r="477" spans="1:83" s="36" customFormat="1" x14ac:dyDescent="0.25">
      <c r="A477"/>
      <c r="B477" s="85"/>
      <c r="C477" s="85"/>
      <c r="D477" s="89"/>
      <c r="E477" s="89"/>
      <c r="F477" s="89"/>
      <c r="G477" s="89"/>
      <c r="H477" s="87"/>
      <c r="I477" s="87"/>
      <c r="J477" s="87"/>
      <c r="K477" s="88"/>
      <c r="L477" s="85"/>
      <c r="M477" s="85"/>
      <c r="N477" s="63"/>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row>
    <row r="478" spans="1:83" s="36" customFormat="1" x14ac:dyDescent="0.25">
      <c r="A478"/>
      <c r="B478" s="85"/>
      <c r="C478" s="85"/>
      <c r="D478" s="89"/>
      <c r="E478" s="89"/>
      <c r="F478" s="89"/>
      <c r="G478" s="89"/>
      <c r="H478" s="87"/>
      <c r="I478" s="87"/>
      <c r="J478" s="87"/>
      <c r="K478" s="88"/>
      <c r="L478" s="85"/>
      <c r="M478" s="85"/>
      <c r="N478" s="63"/>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row>
    <row r="479" spans="1:83" s="36" customFormat="1" x14ac:dyDescent="0.25">
      <c r="A479"/>
      <c r="B479" s="85"/>
      <c r="C479" s="85"/>
      <c r="D479" s="89"/>
      <c r="E479" s="89"/>
      <c r="F479" s="89"/>
      <c r="G479" s="89"/>
      <c r="H479" s="87"/>
      <c r="I479" s="87"/>
      <c r="J479" s="87"/>
      <c r="K479" s="88"/>
      <c r="L479" s="85"/>
      <c r="M479" s="85"/>
      <c r="N479" s="63"/>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row>
    <row r="480" spans="1:83" s="36" customFormat="1" x14ac:dyDescent="0.25">
      <c r="A480"/>
      <c r="B480" s="85"/>
      <c r="C480" s="85"/>
      <c r="D480" s="89"/>
      <c r="E480" s="89"/>
      <c r="F480" s="89"/>
      <c r="G480" s="89"/>
      <c r="H480" s="87"/>
      <c r="I480" s="87"/>
      <c r="J480" s="87"/>
      <c r="K480" s="88"/>
      <c r="L480" s="85"/>
      <c r="M480" s="85"/>
      <c r="N480" s="63"/>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row>
    <row r="481" spans="1:83" s="36" customFormat="1" x14ac:dyDescent="0.25">
      <c r="A481"/>
      <c r="B481" s="85"/>
      <c r="C481" s="85"/>
      <c r="D481" s="89"/>
      <c r="E481" s="89"/>
      <c r="F481" s="89"/>
      <c r="G481" s="89"/>
      <c r="H481" s="87"/>
      <c r="I481" s="87"/>
      <c r="J481" s="87"/>
      <c r="K481" s="88"/>
      <c r="L481" s="85"/>
      <c r="M481" s="85"/>
      <c r="N481" s="63"/>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row>
    <row r="482" spans="1:83" s="36" customFormat="1" x14ac:dyDescent="0.25">
      <c r="A482"/>
      <c r="B482" s="85"/>
      <c r="C482" s="85"/>
      <c r="D482" s="89"/>
      <c r="E482" s="89"/>
      <c r="F482" s="89"/>
      <c r="G482" s="89"/>
      <c r="H482" s="87"/>
      <c r="I482" s="87"/>
      <c r="J482" s="87"/>
      <c r="K482" s="88"/>
      <c r="L482" s="85"/>
      <c r="M482" s="85"/>
      <c r="N482" s="63"/>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row>
    <row r="483" spans="1:83" s="36" customFormat="1" x14ac:dyDescent="0.25">
      <c r="A483"/>
      <c r="B483" s="85"/>
      <c r="C483" s="85"/>
      <c r="D483" s="89"/>
      <c r="E483" s="89"/>
      <c r="F483" s="89"/>
      <c r="G483" s="89"/>
      <c r="H483" s="87"/>
      <c r="I483" s="87"/>
      <c r="J483" s="87"/>
      <c r="K483" s="88"/>
      <c r="L483" s="85"/>
      <c r="M483" s="85"/>
      <c r="N483" s="63"/>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row>
    <row r="484" spans="1:83" s="36" customFormat="1" x14ac:dyDescent="0.25">
      <c r="A484"/>
      <c r="B484" s="85"/>
      <c r="C484" s="85"/>
      <c r="D484" s="89"/>
      <c r="E484" s="89"/>
      <c r="F484" s="89"/>
      <c r="G484" s="89"/>
      <c r="H484" s="87"/>
      <c r="I484" s="87"/>
      <c r="J484" s="87"/>
      <c r="K484" s="88"/>
      <c r="L484" s="85"/>
      <c r="M484" s="85"/>
      <c r="N484" s="63"/>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row>
    <row r="485" spans="1:83" s="36" customFormat="1" x14ac:dyDescent="0.25">
      <c r="A485"/>
      <c r="B485" s="85"/>
      <c r="C485" s="85"/>
      <c r="D485" s="89"/>
      <c r="E485" s="89"/>
      <c r="F485" s="89"/>
      <c r="G485" s="89"/>
      <c r="H485" s="87"/>
      <c r="I485" s="87"/>
      <c r="J485" s="87"/>
      <c r="K485" s="88"/>
      <c r="L485" s="85"/>
      <c r="M485" s="85"/>
      <c r="N485" s="63"/>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row>
    <row r="486" spans="1:83" s="63" customFormat="1" x14ac:dyDescent="0.25">
      <c r="A486"/>
      <c r="B486" s="85"/>
      <c r="C486" s="85"/>
      <c r="D486" s="89"/>
      <c r="E486" s="89"/>
      <c r="F486" s="89"/>
      <c r="G486" s="89"/>
      <c r="H486" s="87"/>
      <c r="I486" s="87"/>
      <c r="J486" s="87"/>
      <c r="K486" s="88"/>
      <c r="L486" s="85"/>
      <c r="M486" s="85"/>
      <c r="O486" s="36"/>
      <c r="P486" s="36"/>
      <c r="Q486" s="36"/>
      <c r="R486" s="36"/>
      <c r="S486" s="36"/>
      <c r="T486" s="36"/>
      <c r="U486" s="36"/>
      <c r="V486" s="36"/>
      <c r="W486" s="36"/>
      <c r="X486" s="36"/>
      <c r="Y486" s="36"/>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row>
    <row r="487" spans="1:83" s="63" customFormat="1" x14ac:dyDescent="0.25">
      <c r="A487"/>
      <c r="B487" s="85"/>
      <c r="C487" s="85"/>
      <c r="D487" s="89"/>
      <c r="E487" s="89"/>
      <c r="F487" s="89"/>
      <c r="G487" s="89"/>
      <c r="H487" s="87"/>
      <c r="I487" s="87"/>
      <c r="J487" s="87"/>
      <c r="K487" s="88"/>
      <c r="L487" s="85"/>
      <c r="M487" s="85"/>
      <c r="O487" s="36"/>
      <c r="P487" s="36"/>
      <c r="Q487" s="36"/>
      <c r="R487" s="36"/>
      <c r="S487" s="36"/>
      <c r="T487" s="36"/>
      <c r="U487" s="36"/>
      <c r="V487" s="36"/>
      <c r="W487" s="36"/>
      <c r="X487" s="36"/>
      <c r="Y487" s="36"/>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row>
    <row r="488" spans="1:83" s="63" customFormat="1" x14ac:dyDescent="0.25">
      <c r="A488"/>
      <c r="B488" s="85"/>
      <c r="C488" s="85"/>
      <c r="D488" s="89"/>
      <c r="E488" s="89"/>
      <c r="F488" s="89"/>
      <c r="G488" s="89"/>
      <c r="H488" s="87"/>
      <c r="I488" s="87"/>
      <c r="J488" s="87"/>
      <c r="K488" s="88"/>
      <c r="L488" s="85"/>
      <c r="M488" s="85"/>
      <c r="O488" s="36"/>
      <c r="P488" s="36"/>
      <c r="Q488" s="36"/>
      <c r="R488" s="36"/>
      <c r="S488" s="36"/>
      <c r="T488" s="36"/>
      <c r="U488" s="36"/>
      <c r="V488" s="36"/>
      <c r="W488" s="36"/>
      <c r="X488" s="36"/>
      <c r="Y488" s="36"/>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row>
    <row r="489" spans="1:83" s="63" customFormat="1" x14ac:dyDescent="0.25">
      <c r="A489"/>
      <c r="B489" s="85"/>
      <c r="C489" s="85"/>
      <c r="D489" s="89"/>
      <c r="E489" s="89"/>
      <c r="F489" s="89"/>
      <c r="G489" s="89"/>
      <c r="H489" s="87"/>
      <c r="I489" s="87"/>
      <c r="J489" s="87"/>
      <c r="K489" s="88"/>
      <c r="L489" s="85"/>
      <c r="M489" s="85"/>
      <c r="O489" s="36"/>
      <c r="P489" s="36"/>
      <c r="Q489" s="36"/>
      <c r="R489" s="36"/>
      <c r="S489" s="36"/>
      <c r="T489" s="36"/>
      <c r="U489" s="36"/>
      <c r="V489" s="36"/>
      <c r="W489" s="36"/>
      <c r="X489" s="36"/>
      <c r="Y489" s="36"/>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row>
    <row r="490" spans="1:83" s="63" customFormat="1" x14ac:dyDescent="0.25">
      <c r="A490"/>
      <c r="B490" s="85"/>
      <c r="C490" s="85"/>
      <c r="D490" s="89"/>
      <c r="E490" s="89"/>
      <c r="F490" s="89"/>
      <c r="G490" s="89"/>
      <c r="H490" s="87"/>
      <c r="I490" s="87"/>
      <c r="J490" s="87"/>
      <c r="K490" s="88"/>
      <c r="L490" s="85"/>
      <c r="M490" s="85"/>
      <c r="O490" s="36"/>
      <c r="P490" s="36"/>
      <c r="Q490" s="36"/>
      <c r="R490" s="36"/>
      <c r="S490" s="36"/>
      <c r="T490" s="36"/>
      <c r="U490" s="36"/>
      <c r="V490" s="36"/>
      <c r="W490" s="36"/>
      <c r="X490" s="36"/>
      <c r="Y490" s="36"/>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row>
    <row r="491" spans="1:83" s="63" customFormat="1" x14ac:dyDescent="0.25">
      <c r="A491"/>
      <c r="B491" s="85"/>
      <c r="C491" s="85"/>
      <c r="D491" s="89"/>
      <c r="E491" s="89"/>
      <c r="F491" s="89"/>
      <c r="G491" s="89"/>
      <c r="H491" s="87"/>
      <c r="I491" s="87"/>
      <c r="J491" s="87"/>
      <c r="K491" s="88"/>
      <c r="L491" s="85"/>
      <c r="M491" s="85"/>
      <c r="O491" s="36"/>
      <c r="P491" s="36"/>
      <c r="Q491" s="36"/>
      <c r="R491" s="36"/>
      <c r="S491" s="36"/>
      <c r="T491" s="36"/>
      <c r="U491" s="36"/>
      <c r="V491" s="36"/>
      <c r="W491" s="36"/>
      <c r="X491" s="36"/>
      <c r="Y491" s="36"/>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row>
    <row r="492" spans="1:83" s="63" customFormat="1" x14ac:dyDescent="0.25">
      <c r="A492"/>
      <c r="B492" s="85"/>
      <c r="C492" s="85"/>
      <c r="D492" s="89"/>
      <c r="E492" s="89"/>
      <c r="F492" s="89"/>
      <c r="G492" s="89"/>
      <c r="H492" s="87"/>
      <c r="I492" s="87"/>
      <c r="J492" s="87"/>
      <c r="K492" s="88"/>
      <c r="L492" s="85"/>
      <c r="M492" s="85"/>
      <c r="O492" s="36"/>
      <c r="P492" s="36"/>
      <c r="Q492" s="36"/>
      <c r="R492" s="36"/>
      <c r="S492" s="36"/>
      <c r="T492" s="36"/>
      <c r="U492" s="36"/>
      <c r="V492" s="36"/>
      <c r="W492" s="36"/>
      <c r="X492" s="36"/>
      <c r="Y492" s="36"/>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row>
    <row r="493" spans="1:83" s="63" customFormat="1" x14ac:dyDescent="0.25">
      <c r="A493"/>
      <c r="B493" s="85"/>
      <c r="C493" s="85"/>
      <c r="D493" s="89"/>
      <c r="E493" s="89"/>
      <c r="F493" s="89"/>
      <c r="G493" s="89"/>
      <c r="H493" s="87"/>
      <c r="I493" s="87"/>
      <c r="J493" s="87"/>
      <c r="K493" s="88"/>
      <c r="L493" s="85"/>
      <c r="M493" s="85"/>
      <c r="O493" s="36"/>
      <c r="P493" s="36"/>
      <c r="Q493" s="36"/>
      <c r="R493" s="36"/>
      <c r="S493" s="36"/>
      <c r="T493" s="36"/>
      <c r="U493" s="36"/>
      <c r="V493" s="36"/>
      <c r="W493" s="36"/>
      <c r="X493" s="36"/>
      <c r="Y493" s="36"/>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row>
    <row r="494" spans="1:83" s="63" customFormat="1" x14ac:dyDescent="0.25">
      <c r="A494"/>
      <c r="B494" s="85"/>
      <c r="C494" s="85"/>
      <c r="D494" s="89"/>
      <c r="E494" s="89"/>
      <c r="F494" s="89"/>
      <c r="G494" s="89"/>
      <c r="H494" s="87"/>
      <c r="I494" s="87"/>
      <c r="J494" s="87"/>
      <c r="K494" s="88"/>
      <c r="L494" s="85"/>
      <c r="M494" s="85"/>
      <c r="O494" s="36"/>
      <c r="P494" s="36"/>
      <c r="Q494" s="36"/>
      <c r="R494" s="36"/>
      <c r="S494" s="36"/>
      <c r="T494" s="36"/>
      <c r="U494" s="36"/>
      <c r="V494" s="36"/>
      <c r="W494" s="36"/>
      <c r="X494" s="36"/>
      <c r="Y494" s="36"/>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row>
    <row r="495" spans="1:83" s="63" customFormat="1" x14ac:dyDescent="0.25">
      <c r="A495"/>
      <c r="B495" s="85"/>
      <c r="C495" s="85"/>
      <c r="D495" s="89"/>
      <c r="E495" s="89"/>
      <c r="F495" s="89"/>
      <c r="G495" s="89"/>
      <c r="H495" s="87"/>
      <c r="I495" s="87"/>
      <c r="J495" s="87"/>
      <c r="K495" s="88"/>
      <c r="L495" s="85"/>
      <c r="M495" s="85"/>
      <c r="O495" s="36"/>
      <c r="P495" s="36"/>
      <c r="Q495" s="36"/>
      <c r="R495" s="36"/>
      <c r="S495" s="36"/>
      <c r="T495" s="36"/>
      <c r="U495" s="36"/>
      <c r="V495" s="36"/>
      <c r="W495" s="36"/>
      <c r="X495" s="36"/>
      <c r="Y495" s="36"/>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row>
    <row r="496" spans="1:83" s="63" customFormat="1" x14ac:dyDescent="0.25">
      <c r="A496"/>
      <c r="B496" s="85"/>
      <c r="C496" s="85"/>
      <c r="D496" s="89"/>
      <c r="E496" s="89"/>
      <c r="F496" s="89"/>
      <c r="G496" s="89"/>
      <c r="H496" s="87"/>
      <c r="I496" s="87"/>
      <c r="J496" s="87"/>
      <c r="K496" s="88"/>
      <c r="L496" s="85"/>
      <c r="M496" s="85"/>
      <c r="O496" s="36"/>
      <c r="P496" s="36"/>
      <c r="Q496" s="36"/>
      <c r="R496" s="36"/>
      <c r="S496" s="36"/>
      <c r="T496" s="36"/>
      <c r="U496" s="36"/>
      <c r="V496" s="36"/>
      <c r="W496" s="36"/>
      <c r="X496" s="36"/>
      <c r="Y496" s="36"/>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row>
    <row r="497" spans="1:83" s="63" customFormat="1" x14ac:dyDescent="0.25">
      <c r="A497"/>
      <c r="B497" s="85"/>
      <c r="C497" s="85"/>
      <c r="D497" s="89"/>
      <c r="E497" s="89"/>
      <c r="F497" s="89"/>
      <c r="G497" s="89"/>
      <c r="H497" s="87"/>
      <c r="I497" s="87"/>
      <c r="J497" s="87"/>
      <c r="K497" s="88"/>
      <c r="L497" s="85"/>
      <c r="M497" s="85"/>
      <c r="O497" s="36"/>
      <c r="P497" s="36"/>
      <c r="Q497" s="36"/>
      <c r="R497" s="36"/>
      <c r="S497" s="36"/>
      <c r="T497" s="36"/>
      <c r="U497" s="36"/>
      <c r="V497" s="36"/>
      <c r="W497" s="36"/>
      <c r="X497" s="36"/>
      <c r="Y497" s="36"/>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row>
    <row r="498" spans="1:83" s="63" customFormat="1" x14ac:dyDescent="0.25">
      <c r="A498"/>
      <c r="B498" s="85"/>
      <c r="C498" s="85"/>
      <c r="D498" s="89"/>
      <c r="E498" s="89"/>
      <c r="F498" s="89"/>
      <c r="G498" s="89"/>
      <c r="H498" s="87"/>
      <c r="I498" s="87"/>
      <c r="J498" s="87"/>
      <c r="K498" s="88"/>
      <c r="L498" s="85"/>
      <c r="M498" s="85"/>
      <c r="O498" s="36"/>
      <c r="P498" s="36"/>
      <c r="Q498" s="36"/>
      <c r="R498" s="36"/>
      <c r="S498" s="36"/>
      <c r="T498" s="36"/>
      <c r="U498" s="36"/>
      <c r="V498" s="36"/>
      <c r="W498" s="36"/>
      <c r="X498" s="36"/>
      <c r="Y498" s="36"/>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row>
    <row r="499" spans="1:83" s="63" customFormat="1" x14ac:dyDescent="0.25">
      <c r="A499"/>
      <c r="B499" s="85"/>
      <c r="C499" s="85"/>
      <c r="D499" s="89"/>
      <c r="E499" s="89"/>
      <c r="F499" s="89"/>
      <c r="G499" s="89"/>
      <c r="H499" s="87"/>
      <c r="I499" s="87"/>
      <c r="J499" s="87"/>
      <c r="K499" s="88"/>
      <c r="L499" s="85"/>
      <c r="M499" s="85"/>
      <c r="O499" s="36"/>
      <c r="P499" s="36"/>
      <c r="Q499" s="36"/>
      <c r="R499" s="36"/>
      <c r="S499" s="36"/>
      <c r="T499" s="36"/>
      <c r="U499" s="36"/>
      <c r="V499" s="36"/>
      <c r="W499" s="36"/>
      <c r="X499" s="36"/>
      <c r="Y499" s="36"/>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row>
    <row r="500" spans="1:83" s="63" customFormat="1" x14ac:dyDescent="0.25">
      <c r="A500"/>
      <c r="B500" s="85"/>
      <c r="C500" s="85"/>
      <c r="D500" s="89"/>
      <c r="E500" s="89"/>
      <c r="F500" s="89"/>
      <c r="G500" s="89"/>
      <c r="H500" s="87"/>
      <c r="I500" s="87"/>
      <c r="J500" s="87"/>
      <c r="K500" s="88"/>
      <c r="L500" s="85"/>
      <c r="M500" s="85"/>
      <c r="O500" s="36"/>
      <c r="P500" s="36"/>
      <c r="Q500" s="36"/>
      <c r="R500" s="36"/>
      <c r="S500" s="36"/>
      <c r="T500" s="36"/>
      <c r="U500" s="36"/>
      <c r="V500" s="36"/>
      <c r="W500" s="36"/>
      <c r="X500" s="36"/>
      <c r="Y500" s="36"/>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row>
    <row r="501" spans="1:83" s="63" customFormat="1" x14ac:dyDescent="0.25">
      <c r="A501"/>
      <c r="B501" s="85"/>
      <c r="C501" s="85"/>
      <c r="D501" s="89"/>
      <c r="E501" s="89"/>
      <c r="F501" s="89"/>
      <c r="G501" s="89"/>
      <c r="H501" s="87"/>
      <c r="I501" s="87"/>
      <c r="J501" s="87"/>
      <c r="K501" s="88"/>
      <c r="L501" s="85"/>
      <c r="M501" s="85"/>
      <c r="O501" s="36"/>
      <c r="P501" s="36"/>
      <c r="Q501" s="36"/>
      <c r="R501" s="36"/>
      <c r="S501" s="36"/>
      <c r="T501" s="36"/>
      <c r="U501" s="36"/>
      <c r="V501" s="36"/>
      <c r="W501" s="36"/>
      <c r="X501" s="36"/>
      <c r="Y501" s="36"/>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row>
    <row r="502" spans="1:83" s="63" customFormat="1" x14ac:dyDescent="0.25">
      <c r="A502"/>
      <c r="B502" s="85"/>
      <c r="C502" s="85"/>
      <c r="D502" s="89"/>
      <c r="E502" s="89"/>
      <c r="F502" s="89"/>
      <c r="G502" s="89"/>
      <c r="H502" s="87"/>
      <c r="I502" s="87"/>
      <c r="J502" s="87"/>
      <c r="K502" s="88"/>
      <c r="L502" s="85"/>
      <c r="M502" s="85"/>
      <c r="O502" s="36"/>
      <c r="P502" s="36"/>
      <c r="Q502" s="36"/>
      <c r="R502" s="36"/>
      <c r="S502" s="36"/>
      <c r="T502" s="36"/>
      <c r="U502" s="36"/>
      <c r="V502" s="36"/>
      <c r="W502" s="36"/>
      <c r="X502" s="36"/>
      <c r="Y502" s="36"/>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row>
    <row r="503" spans="1:83" s="63" customFormat="1" x14ac:dyDescent="0.25">
      <c r="A503"/>
      <c r="B503" s="85"/>
      <c r="C503" s="85"/>
      <c r="D503" s="89"/>
      <c r="E503" s="89"/>
      <c r="F503" s="89"/>
      <c r="G503" s="89"/>
      <c r="H503" s="87"/>
      <c r="I503" s="87"/>
      <c r="J503" s="87"/>
      <c r="K503" s="88"/>
      <c r="L503" s="85"/>
      <c r="M503" s="85"/>
      <c r="O503" s="36"/>
      <c r="P503" s="36"/>
      <c r="Q503" s="36"/>
      <c r="R503" s="36"/>
      <c r="S503" s="36"/>
      <c r="T503" s="36"/>
      <c r="U503" s="36"/>
      <c r="V503" s="36"/>
      <c r="W503" s="36"/>
      <c r="X503" s="36"/>
      <c r="Y503" s="36"/>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row>
    <row r="504" spans="1:83" s="63" customFormat="1" x14ac:dyDescent="0.25">
      <c r="A504"/>
      <c r="B504" s="85"/>
      <c r="C504" s="85"/>
      <c r="D504" s="89"/>
      <c r="E504" s="89"/>
      <c r="F504" s="89"/>
      <c r="G504" s="89"/>
      <c r="H504" s="87"/>
      <c r="I504" s="87"/>
      <c r="J504" s="87"/>
      <c r="K504" s="88"/>
      <c r="L504" s="85"/>
      <c r="M504" s="85"/>
      <c r="O504" s="36"/>
      <c r="P504" s="36"/>
      <c r="Q504" s="36"/>
      <c r="R504" s="36"/>
      <c r="S504" s="36"/>
      <c r="T504" s="36"/>
      <c r="U504" s="36"/>
      <c r="V504" s="36"/>
      <c r="W504" s="36"/>
      <c r="X504" s="36"/>
      <c r="Y504" s="36"/>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row>
    <row r="505" spans="1:83" s="63" customFormat="1" x14ac:dyDescent="0.25">
      <c r="A505"/>
      <c r="B505" s="85"/>
      <c r="C505" s="85"/>
      <c r="D505" s="89"/>
      <c r="E505" s="89"/>
      <c r="F505" s="89"/>
      <c r="G505" s="89"/>
      <c r="H505" s="87"/>
      <c r="I505" s="87"/>
      <c r="J505" s="87"/>
      <c r="K505" s="88"/>
      <c r="L505" s="85"/>
      <c r="M505" s="85"/>
      <c r="O505" s="36"/>
      <c r="P505" s="36"/>
      <c r="Q505" s="36"/>
      <c r="R505" s="36"/>
      <c r="S505" s="36"/>
      <c r="T505" s="36"/>
      <c r="U505" s="36"/>
      <c r="V505" s="36"/>
      <c r="W505" s="36"/>
      <c r="X505" s="36"/>
      <c r="Y505" s="36"/>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row>
    <row r="506" spans="1:83" s="63" customFormat="1" x14ac:dyDescent="0.25">
      <c r="A506"/>
      <c r="B506" s="85"/>
      <c r="C506" s="85"/>
      <c r="D506" s="89"/>
      <c r="E506" s="89"/>
      <c r="F506" s="89"/>
      <c r="G506" s="89"/>
      <c r="H506" s="87"/>
      <c r="I506" s="87"/>
      <c r="J506" s="87"/>
      <c r="K506" s="88"/>
      <c r="L506" s="85"/>
      <c r="M506" s="85"/>
      <c r="O506" s="36"/>
      <c r="P506" s="36"/>
      <c r="Q506" s="36"/>
      <c r="R506" s="36"/>
      <c r="S506" s="36"/>
      <c r="T506" s="36"/>
      <c r="U506" s="36"/>
      <c r="V506" s="36"/>
      <c r="W506" s="36"/>
      <c r="X506" s="36"/>
      <c r="Y506" s="36"/>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row>
    <row r="507" spans="1:83" s="63" customFormat="1" x14ac:dyDescent="0.25">
      <c r="A507"/>
      <c r="B507" s="85"/>
      <c r="C507" s="85"/>
      <c r="D507" s="89"/>
      <c r="E507" s="89"/>
      <c r="F507" s="89"/>
      <c r="G507" s="89"/>
      <c r="H507" s="87"/>
      <c r="I507" s="87"/>
      <c r="J507" s="87"/>
      <c r="K507" s="88"/>
      <c r="L507" s="85"/>
      <c r="M507" s="85"/>
      <c r="O507" s="36"/>
      <c r="P507" s="36"/>
      <c r="Q507" s="36"/>
      <c r="R507" s="36"/>
      <c r="S507" s="36"/>
      <c r="T507" s="36"/>
      <c r="U507" s="36"/>
      <c r="V507" s="36"/>
      <c r="W507" s="36"/>
      <c r="X507" s="36"/>
      <c r="Y507" s="36"/>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row>
    <row r="508" spans="1:83" s="63" customFormat="1" x14ac:dyDescent="0.25">
      <c r="A508"/>
      <c r="B508" s="85"/>
      <c r="C508" s="85"/>
      <c r="D508" s="89"/>
      <c r="E508" s="89"/>
      <c r="F508" s="89"/>
      <c r="G508" s="89"/>
      <c r="H508" s="87"/>
      <c r="I508" s="87"/>
      <c r="J508" s="87"/>
      <c r="K508" s="88"/>
      <c r="L508" s="85"/>
      <c r="M508" s="85"/>
      <c r="O508" s="36"/>
      <c r="P508" s="36"/>
      <c r="Q508" s="36"/>
      <c r="R508" s="36"/>
      <c r="S508" s="36"/>
      <c r="T508" s="36"/>
      <c r="U508" s="36"/>
      <c r="V508" s="36"/>
      <c r="W508" s="36"/>
      <c r="X508" s="36"/>
      <c r="Y508" s="36"/>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row>
    <row r="509" spans="1:83" s="63" customFormat="1" x14ac:dyDescent="0.25">
      <c r="A509"/>
      <c r="B509" s="85"/>
      <c r="C509" s="85"/>
      <c r="D509" s="89"/>
      <c r="E509" s="89"/>
      <c r="F509" s="89"/>
      <c r="G509" s="89"/>
      <c r="H509" s="87"/>
      <c r="I509" s="87"/>
      <c r="J509" s="87"/>
      <c r="K509" s="88"/>
      <c r="L509" s="85"/>
      <c r="M509" s="85"/>
      <c r="O509" s="36"/>
      <c r="P509" s="36"/>
      <c r="Q509" s="36"/>
      <c r="R509" s="36"/>
      <c r="S509" s="36"/>
      <c r="T509" s="36"/>
      <c r="U509" s="36"/>
      <c r="V509" s="36"/>
      <c r="W509" s="36"/>
      <c r="X509" s="36"/>
      <c r="Y509" s="36"/>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row>
    <row r="510" spans="1:83" s="63" customFormat="1" x14ac:dyDescent="0.25">
      <c r="A510"/>
      <c r="B510" s="85"/>
      <c r="C510" s="85"/>
      <c r="D510" s="89"/>
      <c r="E510" s="89"/>
      <c r="F510" s="89"/>
      <c r="G510" s="89"/>
      <c r="H510" s="87"/>
      <c r="I510" s="87"/>
      <c r="J510" s="87"/>
      <c r="K510" s="88"/>
      <c r="L510" s="85"/>
      <c r="M510" s="85"/>
      <c r="O510" s="36"/>
      <c r="P510" s="36"/>
      <c r="Q510" s="36"/>
      <c r="R510" s="36"/>
      <c r="S510" s="36"/>
      <c r="T510" s="36"/>
      <c r="U510" s="36"/>
      <c r="V510" s="36"/>
      <c r="W510" s="36"/>
      <c r="X510" s="36"/>
      <c r="Y510" s="36"/>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row>
    <row r="511" spans="1:83" s="63" customFormat="1" x14ac:dyDescent="0.25">
      <c r="A511"/>
      <c r="B511" s="85"/>
      <c r="C511" s="85"/>
      <c r="D511" s="89"/>
      <c r="E511" s="89"/>
      <c r="F511" s="89"/>
      <c r="G511" s="89"/>
      <c r="H511" s="87"/>
      <c r="I511" s="87"/>
      <c r="J511" s="87"/>
      <c r="K511" s="88"/>
      <c r="L511" s="85"/>
      <c r="M511" s="85"/>
      <c r="O511" s="36"/>
      <c r="P511" s="36"/>
      <c r="Q511" s="36"/>
      <c r="R511" s="36"/>
      <c r="S511" s="36"/>
      <c r="T511" s="36"/>
      <c r="U511" s="36"/>
      <c r="V511" s="36"/>
      <c r="W511" s="36"/>
      <c r="X511" s="36"/>
      <c r="Y511" s="36"/>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row>
    <row r="512" spans="1:83" s="63" customFormat="1" x14ac:dyDescent="0.25">
      <c r="A512"/>
      <c r="B512" s="85"/>
      <c r="C512" s="85"/>
      <c r="D512" s="89"/>
      <c r="E512" s="89"/>
      <c r="F512" s="89"/>
      <c r="G512" s="89"/>
      <c r="H512" s="87"/>
      <c r="I512" s="87"/>
      <c r="J512" s="87"/>
      <c r="K512" s="88"/>
      <c r="L512" s="85"/>
      <c r="M512" s="85"/>
      <c r="O512" s="36"/>
      <c r="P512" s="36"/>
      <c r="Q512" s="36"/>
      <c r="R512" s="36"/>
      <c r="S512" s="36"/>
      <c r="T512" s="36"/>
      <c r="U512" s="36"/>
      <c r="V512" s="36"/>
      <c r="W512" s="36"/>
      <c r="X512" s="36"/>
      <c r="Y512" s="36"/>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row>
    <row r="513" spans="1:83" s="63" customFormat="1" x14ac:dyDescent="0.25">
      <c r="A513"/>
      <c r="B513" s="85"/>
      <c r="C513" s="85"/>
      <c r="D513" s="89"/>
      <c r="E513" s="89"/>
      <c r="F513" s="89"/>
      <c r="G513" s="89"/>
      <c r="H513" s="87"/>
      <c r="I513" s="87"/>
      <c r="J513" s="87"/>
      <c r="K513" s="88"/>
      <c r="L513" s="85"/>
      <c r="M513" s="85"/>
      <c r="O513" s="36"/>
      <c r="P513" s="36"/>
      <c r="Q513" s="36"/>
      <c r="R513" s="36"/>
      <c r="S513" s="36"/>
      <c r="T513" s="36"/>
      <c r="U513" s="36"/>
      <c r="V513" s="36"/>
      <c r="W513" s="36"/>
      <c r="X513" s="36"/>
      <c r="Y513" s="36"/>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row>
    <row r="514" spans="1:83" s="63" customFormat="1" x14ac:dyDescent="0.25">
      <c r="A514"/>
      <c r="B514" s="85"/>
      <c r="C514" s="85"/>
      <c r="D514" s="89"/>
      <c r="E514" s="89"/>
      <c r="F514" s="89"/>
      <c r="G514" s="89"/>
      <c r="H514" s="87"/>
      <c r="I514" s="87"/>
      <c r="J514" s="87"/>
      <c r="K514" s="88"/>
      <c r="L514" s="85"/>
      <c r="M514" s="85"/>
      <c r="O514" s="36"/>
      <c r="P514" s="36"/>
      <c r="Q514" s="36"/>
      <c r="R514" s="36"/>
      <c r="S514" s="36"/>
      <c r="T514" s="36"/>
      <c r="U514" s="36"/>
      <c r="V514" s="36"/>
      <c r="W514" s="36"/>
      <c r="X514" s="36"/>
      <c r="Y514" s="36"/>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row>
    <row r="515" spans="1:83" s="63" customFormat="1" x14ac:dyDescent="0.25">
      <c r="A515"/>
      <c r="B515" s="85"/>
      <c r="C515" s="85"/>
      <c r="D515" s="89"/>
      <c r="E515" s="89"/>
      <c r="F515" s="89"/>
      <c r="G515" s="89"/>
      <c r="H515" s="87"/>
      <c r="I515" s="87"/>
      <c r="J515" s="87"/>
      <c r="K515" s="88"/>
      <c r="L515" s="85"/>
      <c r="M515" s="85"/>
      <c r="O515" s="36"/>
      <c r="P515" s="36"/>
      <c r="Q515" s="36"/>
      <c r="R515" s="36"/>
      <c r="S515" s="36"/>
      <c r="T515" s="36"/>
      <c r="U515" s="36"/>
      <c r="V515" s="36"/>
      <c r="W515" s="36"/>
      <c r="X515" s="36"/>
      <c r="Y515" s="36"/>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row>
    <row r="516" spans="1:83" s="63" customFormat="1" x14ac:dyDescent="0.25">
      <c r="A516"/>
      <c r="B516" s="85"/>
      <c r="C516" s="85"/>
      <c r="D516" s="89"/>
      <c r="E516" s="89"/>
      <c r="F516" s="89"/>
      <c r="G516" s="89"/>
      <c r="H516" s="87"/>
      <c r="I516" s="87"/>
      <c r="J516" s="87"/>
      <c r="K516" s="88"/>
      <c r="L516" s="85"/>
      <c r="M516" s="85"/>
      <c r="O516" s="36"/>
      <c r="P516" s="36"/>
      <c r="Q516" s="36"/>
      <c r="R516" s="36"/>
      <c r="S516" s="36"/>
      <c r="T516" s="36"/>
      <c r="U516" s="36"/>
      <c r="V516" s="36"/>
      <c r="W516" s="36"/>
      <c r="X516" s="36"/>
      <c r="Y516" s="36"/>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row>
    <row r="517" spans="1:83" s="63" customFormat="1" x14ac:dyDescent="0.25">
      <c r="A517"/>
      <c r="B517" s="85"/>
      <c r="C517" s="85"/>
      <c r="D517" s="89"/>
      <c r="E517" s="89"/>
      <c r="F517" s="89"/>
      <c r="G517" s="89"/>
      <c r="H517" s="87"/>
      <c r="I517" s="87"/>
      <c r="J517" s="87"/>
      <c r="K517" s="88"/>
      <c r="L517" s="85"/>
      <c r="M517" s="85"/>
      <c r="O517" s="36"/>
      <c r="P517" s="36"/>
      <c r="Q517" s="36"/>
      <c r="R517" s="36"/>
      <c r="S517" s="36"/>
      <c r="T517" s="36"/>
      <c r="U517" s="36"/>
      <c r="V517" s="36"/>
      <c r="W517" s="36"/>
      <c r="X517" s="36"/>
      <c r="Y517" s="36"/>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row>
    <row r="518" spans="1:83" s="63" customFormat="1" x14ac:dyDescent="0.25">
      <c r="A518"/>
      <c r="B518" s="85"/>
      <c r="C518" s="85"/>
      <c r="D518" s="89"/>
      <c r="E518" s="89"/>
      <c r="F518" s="89"/>
      <c r="G518" s="89"/>
      <c r="H518" s="87"/>
      <c r="I518" s="87"/>
      <c r="J518" s="87"/>
      <c r="K518" s="88"/>
      <c r="L518" s="85"/>
      <c r="M518" s="85"/>
      <c r="O518" s="36"/>
      <c r="P518" s="36"/>
      <c r="Q518" s="36"/>
      <c r="R518" s="36"/>
      <c r="S518" s="36"/>
      <c r="T518" s="36"/>
      <c r="U518" s="36"/>
      <c r="V518" s="36"/>
      <c r="W518" s="36"/>
      <c r="X518" s="36"/>
      <c r="Y518" s="36"/>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row>
    <row r="519" spans="1:83" s="63" customFormat="1" x14ac:dyDescent="0.25">
      <c r="A519"/>
      <c r="B519" s="85"/>
      <c r="C519" s="85"/>
      <c r="D519" s="89"/>
      <c r="E519" s="89"/>
      <c r="F519" s="89"/>
      <c r="G519" s="89"/>
      <c r="H519" s="87"/>
      <c r="I519" s="87"/>
      <c r="J519" s="87"/>
      <c r="K519" s="88"/>
      <c r="L519" s="85"/>
      <c r="M519" s="85"/>
      <c r="O519" s="36"/>
      <c r="P519" s="36"/>
      <c r="Q519" s="36"/>
      <c r="R519" s="36"/>
      <c r="S519" s="36"/>
      <c r="T519" s="36"/>
      <c r="U519" s="36"/>
      <c r="V519" s="36"/>
      <c r="W519" s="36"/>
      <c r="X519" s="36"/>
      <c r="Y519" s="36"/>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row>
    <row r="520" spans="1:83" s="63" customFormat="1" x14ac:dyDescent="0.25">
      <c r="A520"/>
      <c r="B520" s="85"/>
      <c r="C520" s="85"/>
      <c r="D520" s="89"/>
      <c r="E520" s="89"/>
      <c r="F520" s="89"/>
      <c r="G520" s="89"/>
      <c r="H520" s="87"/>
      <c r="I520" s="87"/>
      <c r="J520" s="87"/>
      <c r="K520" s="88"/>
      <c r="L520" s="85"/>
      <c r="M520" s="85"/>
      <c r="O520" s="36"/>
      <c r="P520" s="36"/>
      <c r="Q520" s="36"/>
      <c r="R520" s="36"/>
      <c r="S520" s="36"/>
      <c r="T520" s="36"/>
      <c r="U520" s="36"/>
      <c r="V520" s="36"/>
      <c r="W520" s="36"/>
      <c r="X520" s="36"/>
      <c r="Y520" s="36"/>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row>
    <row r="521" spans="1:83" s="63" customFormat="1" x14ac:dyDescent="0.25">
      <c r="A521"/>
      <c r="B521" s="85"/>
      <c r="C521" s="85"/>
      <c r="D521" s="89"/>
      <c r="E521" s="89"/>
      <c r="F521" s="89"/>
      <c r="G521" s="89"/>
      <c r="H521" s="87"/>
      <c r="I521" s="87"/>
      <c r="J521" s="87"/>
      <c r="K521" s="88"/>
      <c r="L521" s="85"/>
      <c r="M521" s="85"/>
      <c r="O521" s="36"/>
      <c r="P521" s="36"/>
      <c r="Q521" s="36"/>
      <c r="R521" s="36"/>
      <c r="S521" s="36"/>
      <c r="T521" s="36"/>
      <c r="U521" s="36"/>
      <c r="V521" s="36"/>
      <c r="W521" s="36"/>
      <c r="X521" s="36"/>
      <c r="Y521" s="36"/>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row>
    <row r="522" spans="1:83" s="63" customFormat="1" x14ac:dyDescent="0.25">
      <c r="A522"/>
      <c r="B522" s="85"/>
      <c r="C522" s="85"/>
      <c r="D522" s="89"/>
      <c r="E522" s="89"/>
      <c r="F522" s="89"/>
      <c r="G522" s="89"/>
      <c r="H522" s="87"/>
      <c r="I522" s="87"/>
      <c r="J522" s="87"/>
      <c r="K522" s="88"/>
      <c r="L522" s="85"/>
      <c r="M522" s="85"/>
      <c r="O522" s="36"/>
      <c r="P522" s="36"/>
      <c r="Q522" s="36"/>
      <c r="R522" s="36"/>
      <c r="S522" s="36"/>
      <c r="T522" s="36"/>
      <c r="U522" s="36"/>
      <c r="V522" s="36"/>
      <c r="W522" s="36"/>
      <c r="X522" s="36"/>
      <c r="Y522" s="36"/>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row>
    <row r="523" spans="1:83" s="63" customFormat="1" x14ac:dyDescent="0.25">
      <c r="A523"/>
      <c r="B523" s="85"/>
      <c r="C523" s="85"/>
      <c r="D523" s="89"/>
      <c r="E523" s="89"/>
      <c r="F523" s="89"/>
      <c r="G523" s="89"/>
      <c r="H523" s="87"/>
      <c r="I523" s="87"/>
      <c r="J523" s="87"/>
      <c r="K523" s="88"/>
      <c r="L523" s="85"/>
      <c r="M523" s="85"/>
      <c r="O523" s="36"/>
      <c r="P523" s="36"/>
      <c r="Q523" s="36"/>
      <c r="R523" s="36"/>
      <c r="S523" s="36"/>
      <c r="T523" s="36"/>
      <c r="U523" s="36"/>
      <c r="V523" s="36"/>
      <c r="W523" s="36"/>
      <c r="X523" s="36"/>
      <c r="Y523" s="36"/>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row>
    <row r="524" spans="1:83" s="63" customFormat="1" x14ac:dyDescent="0.25">
      <c r="A524"/>
      <c r="B524" s="85"/>
      <c r="C524" s="85"/>
      <c r="D524" s="89"/>
      <c r="E524" s="89"/>
      <c r="F524" s="89"/>
      <c r="G524" s="89"/>
      <c r="H524" s="87"/>
      <c r="I524" s="87"/>
      <c r="J524" s="87"/>
      <c r="K524" s="88"/>
      <c r="L524" s="85"/>
      <c r="M524" s="85"/>
      <c r="O524" s="36"/>
      <c r="P524" s="36"/>
      <c r="Q524" s="36"/>
      <c r="R524" s="36"/>
      <c r="S524" s="36"/>
      <c r="T524" s="36"/>
      <c r="U524" s="36"/>
      <c r="V524" s="36"/>
      <c r="W524" s="36"/>
      <c r="X524" s="36"/>
      <c r="Y524" s="36"/>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row>
    <row r="525" spans="1:83" s="63" customFormat="1" x14ac:dyDescent="0.25">
      <c r="A525"/>
      <c r="B525" s="85"/>
      <c r="C525" s="85"/>
      <c r="D525" s="89"/>
      <c r="E525" s="89"/>
      <c r="F525" s="89"/>
      <c r="G525" s="89"/>
      <c r="H525" s="87"/>
      <c r="I525" s="87"/>
      <c r="J525" s="87"/>
      <c r="K525" s="88"/>
      <c r="L525" s="85"/>
      <c r="M525" s="85"/>
      <c r="O525" s="36"/>
      <c r="P525" s="36"/>
      <c r="Q525" s="36"/>
      <c r="R525" s="36"/>
      <c r="S525" s="36"/>
      <c r="T525" s="36"/>
      <c r="U525" s="36"/>
      <c r="V525" s="36"/>
      <c r="W525" s="36"/>
      <c r="X525" s="36"/>
      <c r="Y525" s="36"/>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row>
    <row r="526" spans="1:83" s="63" customFormat="1" x14ac:dyDescent="0.25">
      <c r="A526"/>
      <c r="B526" s="85"/>
      <c r="C526" s="85"/>
      <c r="D526" s="89"/>
      <c r="E526" s="89"/>
      <c r="F526" s="89"/>
      <c r="G526" s="89"/>
      <c r="H526" s="87"/>
      <c r="I526" s="87"/>
      <c r="J526" s="87"/>
      <c r="K526" s="88"/>
      <c r="L526" s="85"/>
      <c r="M526" s="85"/>
      <c r="O526" s="36"/>
      <c r="P526" s="36"/>
      <c r="Q526" s="36"/>
      <c r="R526" s="36"/>
      <c r="S526" s="36"/>
      <c r="T526" s="36"/>
      <c r="U526" s="36"/>
      <c r="V526" s="36"/>
      <c r="W526" s="36"/>
      <c r="X526" s="36"/>
      <c r="Y526" s="36"/>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row>
    <row r="527" spans="1:83" s="63" customFormat="1" x14ac:dyDescent="0.25">
      <c r="A527"/>
      <c r="B527" s="85"/>
      <c r="C527" s="85"/>
      <c r="D527" s="89"/>
      <c r="E527" s="89"/>
      <c r="F527" s="89"/>
      <c r="G527" s="89"/>
      <c r="H527" s="87"/>
      <c r="I527" s="87"/>
      <c r="J527" s="87"/>
      <c r="K527" s="88"/>
      <c r="L527" s="85"/>
      <c r="M527" s="85"/>
      <c r="O527" s="36"/>
      <c r="P527" s="36"/>
      <c r="Q527" s="36"/>
      <c r="R527" s="36"/>
      <c r="S527" s="36"/>
      <c r="T527" s="36"/>
      <c r="U527" s="36"/>
      <c r="V527" s="36"/>
      <c r="W527" s="36"/>
      <c r="X527" s="36"/>
      <c r="Y527" s="36"/>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row>
    <row r="528" spans="1:83" s="63" customFormat="1" x14ac:dyDescent="0.25">
      <c r="A528"/>
      <c r="B528" s="85"/>
      <c r="C528" s="85"/>
      <c r="D528" s="89"/>
      <c r="E528" s="89"/>
      <c r="F528" s="89"/>
      <c r="G528" s="89"/>
      <c r="H528" s="87"/>
      <c r="I528" s="87"/>
      <c r="J528" s="87"/>
      <c r="K528" s="88"/>
      <c r="L528" s="85"/>
      <c r="M528" s="85"/>
      <c r="O528" s="36"/>
      <c r="P528" s="36"/>
      <c r="Q528" s="36"/>
      <c r="R528" s="36"/>
      <c r="S528" s="36"/>
      <c r="T528" s="36"/>
      <c r="U528" s="36"/>
      <c r="V528" s="36"/>
      <c r="W528" s="36"/>
      <c r="X528" s="36"/>
      <c r="Y528" s="36"/>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row>
    <row r="529" spans="1:83" s="63" customFormat="1" x14ac:dyDescent="0.25">
      <c r="A529"/>
      <c r="B529" s="85"/>
      <c r="C529" s="85"/>
      <c r="D529" s="89"/>
      <c r="E529" s="89"/>
      <c r="F529" s="89"/>
      <c r="G529" s="89"/>
      <c r="H529" s="87"/>
      <c r="I529" s="87"/>
      <c r="J529" s="87"/>
      <c r="K529" s="88"/>
      <c r="L529" s="85"/>
      <c r="M529" s="85"/>
      <c r="O529" s="36"/>
      <c r="P529" s="36"/>
      <c r="Q529" s="36"/>
      <c r="R529" s="36"/>
      <c r="S529" s="36"/>
      <c r="T529" s="36"/>
      <c r="U529" s="36"/>
      <c r="V529" s="36"/>
      <c r="W529" s="36"/>
      <c r="X529" s="36"/>
      <c r="Y529" s="36"/>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row>
    <row r="530" spans="1:83" s="63" customFormat="1" x14ac:dyDescent="0.25">
      <c r="A530"/>
      <c r="B530" s="85"/>
      <c r="C530" s="85"/>
      <c r="D530" s="89"/>
      <c r="E530" s="89"/>
      <c r="F530" s="89"/>
      <c r="G530" s="89"/>
      <c r="H530" s="87"/>
      <c r="I530" s="87"/>
      <c r="J530" s="87"/>
      <c r="K530" s="88"/>
      <c r="L530" s="85"/>
      <c r="M530" s="85"/>
      <c r="O530" s="36"/>
      <c r="P530" s="36"/>
      <c r="Q530" s="36"/>
      <c r="R530" s="36"/>
      <c r="S530" s="36"/>
      <c r="T530" s="36"/>
      <c r="U530" s="36"/>
      <c r="V530" s="36"/>
      <c r="W530" s="36"/>
      <c r="X530" s="36"/>
      <c r="Y530" s="36"/>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row>
    <row r="531" spans="1:83" s="63" customFormat="1" x14ac:dyDescent="0.25">
      <c r="A531"/>
      <c r="B531" s="85"/>
      <c r="C531" s="85"/>
      <c r="D531" s="89"/>
      <c r="E531" s="89"/>
      <c r="F531" s="89"/>
      <c r="G531" s="89"/>
      <c r="H531" s="87"/>
      <c r="I531" s="87"/>
      <c r="J531" s="87"/>
      <c r="K531" s="88"/>
      <c r="L531" s="85"/>
      <c r="M531" s="85"/>
      <c r="O531" s="36"/>
      <c r="P531" s="36"/>
      <c r="Q531" s="36"/>
      <c r="R531" s="36"/>
      <c r="S531" s="36"/>
      <c r="T531" s="36"/>
      <c r="U531" s="36"/>
      <c r="V531" s="36"/>
      <c r="W531" s="36"/>
      <c r="X531" s="36"/>
      <c r="Y531" s="36"/>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row>
    <row r="532" spans="1:83" s="63" customFormat="1" x14ac:dyDescent="0.25">
      <c r="A532"/>
      <c r="B532" s="85"/>
      <c r="C532" s="85"/>
      <c r="D532" s="89"/>
      <c r="E532" s="89"/>
      <c r="F532" s="89"/>
      <c r="G532" s="89"/>
      <c r="H532" s="87"/>
      <c r="I532" s="87"/>
      <c r="J532" s="87"/>
      <c r="K532" s="88"/>
      <c r="L532" s="85"/>
      <c r="M532" s="85"/>
      <c r="O532" s="36"/>
      <c r="P532" s="36"/>
      <c r="Q532" s="36"/>
      <c r="R532" s="36"/>
      <c r="S532" s="36"/>
      <c r="T532" s="36"/>
      <c r="U532" s="36"/>
      <c r="V532" s="36"/>
      <c r="W532" s="36"/>
      <c r="X532" s="36"/>
      <c r="Y532" s="36"/>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row>
    <row r="533" spans="1:83" s="63" customFormat="1" x14ac:dyDescent="0.25">
      <c r="A533"/>
      <c r="B533" s="85"/>
      <c r="C533" s="85"/>
      <c r="D533" s="89"/>
      <c r="E533" s="89"/>
      <c r="F533" s="89"/>
      <c r="G533" s="89"/>
      <c r="H533" s="87"/>
      <c r="I533" s="87"/>
      <c r="J533" s="87"/>
      <c r="K533" s="88"/>
      <c r="L533" s="85"/>
      <c r="M533" s="85"/>
      <c r="O533" s="36"/>
      <c r="P533" s="36"/>
      <c r="Q533" s="36"/>
      <c r="R533" s="36"/>
      <c r="S533" s="36"/>
      <c r="T533" s="36"/>
      <c r="U533" s="36"/>
      <c r="V533" s="36"/>
      <c r="W533" s="36"/>
      <c r="X533" s="36"/>
      <c r="Y533" s="36"/>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row>
    <row r="534" spans="1:83" s="63" customFormat="1" x14ac:dyDescent="0.25">
      <c r="A534"/>
      <c r="B534" s="85"/>
      <c r="C534" s="85"/>
      <c r="D534" s="89"/>
      <c r="E534" s="89"/>
      <c r="F534" s="89"/>
      <c r="G534" s="89"/>
      <c r="H534" s="87"/>
      <c r="I534" s="87"/>
      <c r="J534" s="87"/>
      <c r="K534" s="88"/>
      <c r="L534" s="85"/>
      <c r="M534" s="85"/>
      <c r="O534" s="36"/>
      <c r="P534" s="36"/>
      <c r="Q534" s="36"/>
      <c r="R534" s="36"/>
      <c r="S534" s="36"/>
      <c r="T534" s="36"/>
      <c r="U534" s="36"/>
      <c r="V534" s="36"/>
      <c r="W534" s="36"/>
      <c r="X534" s="36"/>
      <c r="Y534" s="36"/>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row>
    <row r="535" spans="1:83" s="63" customFormat="1" x14ac:dyDescent="0.25">
      <c r="A535"/>
      <c r="B535" s="85"/>
      <c r="C535" s="85"/>
      <c r="D535" s="89"/>
      <c r="E535" s="89"/>
      <c r="F535" s="89"/>
      <c r="G535" s="89"/>
      <c r="H535" s="87"/>
      <c r="I535" s="87"/>
      <c r="J535" s="87"/>
      <c r="K535" s="88"/>
      <c r="L535" s="85"/>
      <c r="M535" s="85"/>
      <c r="O535" s="36"/>
      <c r="P535" s="36"/>
      <c r="Q535" s="36"/>
      <c r="R535" s="36"/>
      <c r="S535" s="36"/>
      <c r="T535" s="36"/>
      <c r="U535" s="36"/>
      <c r="V535" s="36"/>
      <c r="W535" s="36"/>
      <c r="X535" s="36"/>
      <c r="Y535" s="36"/>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row>
    <row r="536" spans="1:83" s="63" customFormat="1" x14ac:dyDescent="0.25">
      <c r="A536"/>
      <c r="B536" s="85"/>
      <c r="C536" s="85"/>
      <c r="D536" s="89"/>
      <c r="E536" s="89"/>
      <c r="F536" s="89"/>
      <c r="G536" s="89"/>
      <c r="H536" s="87"/>
      <c r="I536" s="87"/>
      <c r="J536" s="87"/>
      <c r="K536" s="88"/>
      <c r="L536" s="85"/>
      <c r="M536" s="85"/>
      <c r="O536" s="36"/>
      <c r="P536" s="36"/>
      <c r="Q536" s="36"/>
      <c r="R536" s="36"/>
      <c r="S536" s="36"/>
      <c r="T536" s="36"/>
      <c r="U536" s="36"/>
      <c r="V536" s="36"/>
      <c r="W536" s="36"/>
      <c r="X536" s="36"/>
      <c r="Y536" s="36"/>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row>
    <row r="537" spans="1:83" s="63" customFormat="1" x14ac:dyDescent="0.25">
      <c r="A537"/>
      <c r="B537" s="85"/>
      <c r="C537" s="85"/>
      <c r="D537" s="89"/>
      <c r="E537" s="89"/>
      <c r="F537" s="89"/>
      <c r="G537" s="89"/>
      <c r="H537" s="87"/>
      <c r="I537" s="87"/>
      <c r="J537" s="87"/>
      <c r="K537" s="88"/>
      <c r="L537" s="85"/>
      <c r="M537" s="85"/>
      <c r="O537" s="36"/>
      <c r="P537" s="36"/>
      <c r="Q537" s="36"/>
      <c r="R537" s="36"/>
      <c r="S537" s="36"/>
      <c r="T537" s="36"/>
      <c r="U537" s="36"/>
      <c r="V537" s="36"/>
      <c r="W537" s="36"/>
      <c r="X537" s="36"/>
      <c r="Y537" s="36"/>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row>
    <row r="538" spans="1:83" s="63" customFormat="1" x14ac:dyDescent="0.25">
      <c r="A538"/>
      <c r="B538" s="85"/>
      <c r="C538" s="85"/>
      <c r="D538" s="89"/>
      <c r="E538" s="89"/>
      <c r="F538" s="89"/>
      <c r="G538" s="89"/>
      <c r="H538" s="87"/>
      <c r="I538" s="87"/>
      <c r="J538" s="87"/>
      <c r="K538" s="88"/>
      <c r="L538" s="85"/>
      <c r="M538" s="85"/>
      <c r="O538" s="36"/>
      <c r="P538" s="36"/>
      <c r="Q538" s="36"/>
      <c r="R538" s="36"/>
      <c r="S538" s="36"/>
      <c r="T538" s="36"/>
      <c r="U538" s="36"/>
      <c r="V538" s="36"/>
      <c r="W538" s="36"/>
      <c r="X538" s="36"/>
      <c r="Y538" s="36"/>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row>
    <row r="539" spans="1:83" s="63" customFormat="1" x14ac:dyDescent="0.25">
      <c r="A539"/>
      <c r="B539" s="85"/>
      <c r="C539" s="85"/>
      <c r="D539" s="89"/>
      <c r="E539" s="89"/>
      <c r="F539" s="89"/>
      <c r="G539" s="89"/>
      <c r="H539" s="87"/>
      <c r="I539" s="87"/>
      <c r="J539" s="87"/>
      <c r="K539" s="88"/>
      <c r="L539" s="85"/>
      <c r="M539" s="85"/>
      <c r="O539" s="36"/>
      <c r="P539" s="36"/>
      <c r="Q539" s="36"/>
      <c r="R539" s="36"/>
      <c r="S539" s="36"/>
      <c r="T539" s="36"/>
      <c r="U539" s="36"/>
      <c r="V539" s="36"/>
      <c r="W539" s="36"/>
      <c r="X539" s="36"/>
      <c r="Y539" s="36"/>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row>
    <row r="540" spans="1:83" s="63" customFormat="1" x14ac:dyDescent="0.25">
      <c r="A540"/>
      <c r="B540" s="85"/>
      <c r="C540" s="85"/>
      <c r="D540" s="89"/>
      <c r="E540" s="89"/>
      <c r="F540" s="89"/>
      <c r="G540" s="89"/>
      <c r="H540" s="87"/>
      <c r="I540" s="87"/>
      <c r="J540" s="87"/>
      <c r="K540" s="88"/>
      <c r="L540" s="85"/>
      <c r="M540" s="85"/>
      <c r="O540" s="36"/>
      <c r="P540" s="36"/>
      <c r="Q540" s="36"/>
      <c r="R540" s="36"/>
      <c r="S540" s="36"/>
      <c r="T540" s="36"/>
      <c r="U540" s="36"/>
      <c r="V540" s="36"/>
      <c r="W540" s="36"/>
      <c r="X540" s="36"/>
      <c r="Y540" s="36"/>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row>
    <row r="541" spans="1:83" s="63" customFormat="1" x14ac:dyDescent="0.25">
      <c r="A541"/>
      <c r="B541" s="85"/>
      <c r="C541" s="85"/>
      <c r="D541" s="89"/>
      <c r="E541" s="89"/>
      <c r="F541" s="89"/>
      <c r="G541" s="89"/>
      <c r="H541" s="87"/>
      <c r="I541" s="87"/>
      <c r="J541" s="87"/>
      <c r="K541" s="88"/>
      <c r="L541" s="85"/>
      <c r="M541" s="85"/>
      <c r="O541" s="36"/>
      <c r="P541" s="36"/>
      <c r="Q541" s="36"/>
      <c r="R541" s="36"/>
      <c r="S541" s="36"/>
      <c r="T541" s="36"/>
      <c r="U541" s="36"/>
      <c r="V541" s="36"/>
      <c r="W541" s="36"/>
      <c r="X541" s="36"/>
      <c r="Y541" s="36"/>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row>
    <row r="542" spans="1:83" s="63" customFormat="1" x14ac:dyDescent="0.25">
      <c r="A542"/>
      <c r="B542" s="85"/>
      <c r="C542" s="85"/>
      <c r="D542" s="89"/>
      <c r="E542" s="89"/>
      <c r="F542" s="89"/>
      <c r="G542" s="89"/>
      <c r="H542" s="87"/>
      <c r="I542" s="87"/>
      <c r="J542" s="87"/>
      <c r="K542" s="88"/>
      <c r="L542" s="85"/>
      <c r="M542" s="85"/>
      <c r="O542" s="36"/>
      <c r="P542" s="36"/>
      <c r="Q542" s="36"/>
      <c r="R542" s="36"/>
      <c r="S542" s="36"/>
      <c r="T542" s="36"/>
      <c r="U542" s="36"/>
      <c r="V542" s="36"/>
      <c r="W542" s="36"/>
      <c r="X542" s="36"/>
      <c r="Y542" s="36"/>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row>
    <row r="543" spans="1:83" s="63" customFormat="1" x14ac:dyDescent="0.25">
      <c r="A543"/>
      <c r="B543" s="85"/>
      <c r="C543" s="85"/>
      <c r="D543" s="89"/>
      <c r="E543" s="89"/>
      <c r="F543" s="89"/>
      <c r="G543" s="89"/>
      <c r="H543" s="87"/>
      <c r="I543" s="87"/>
      <c r="J543" s="87"/>
      <c r="K543" s="88"/>
      <c r="L543" s="85"/>
      <c r="M543" s="85"/>
      <c r="O543" s="36"/>
      <c r="P543" s="36"/>
      <c r="Q543" s="36"/>
      <c r="R543" s="36"/>
      <c r="S543" s="36"/>
      <c r="T543" s="36"/>
      <c r="U543" s="36"/>
      <c r="V543" s="36"/>
      <c r="W543" s="36"/>
      <c r="X543" s="36"/>
      <c r="Y543" s="36"/>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row>
    <row r="544" spans="1:83" s="63" customFormat="1" x14ac:dyDescent="0.25">
      <c r="A544"/>
      <c r="B544" s="85"/>
      <c r="C544" s="85"/>
      <c r="D544" s="89"/>
      <c r="E544" s="89"/>
      <c r="F544" s="89"/>
      <c r="G544" s="89"/>
      <c r="H544" s="87"/>
      <c r="I544" s="87"/>
      <c r="J544" s="87"/>
      <c r="K544" s="88"/>
      <c r="L544" s="85"/>
      <c r="M544" s="85"/>
      <c r="O544" s="36"/>
      <c r="P544" s="36"/>
      <c r="Q544" s="36"/>
      <c r="R544" s="36"/>
      <c r="S544" s="36"/>
      <c r="T544" s="36"/>
      <c r="U544" s="36"/>
      <c r="V544" s="36"/>
      <c r="W544" s="36"/>
      <c r="X544" s="36"/>
      <c r="Y544" s="36"/>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row>
    <row r="545" spans="1:83" s="63" customFormat="1" x14ac:dyDescent="0.25">
      <c r="A545"/>
      <c r="B545" s="85"/>
      <c r="C545" s="85"/>
      <c r="D545" s="89"/>
      <c r="E545" s="89"/>
      <c r="F545" s="89"/>
      <c r="G545" s="89"/>
      <c r="H545" s="87"/>
      <c r="I545" s="87"/>
      <c r="J545" s="87"/>
      <c r="K545" s="88"/>
      <c r="L545" s="85"/>
      <c r="M545" s="85"/>
      <c r="O545" s="36"/>
      <c r="P545" s="36"/>
      <c r="Q545" s="36"/>
      <c r="R545" s="36"/>
      <c r="S545" s="36"/>
      <c r="T545" s="36"/>
      <c r="U545" s="36"/>
      <c r="V545" s="36"/>
      <c r="W545" s="36"/>
      <c r="X545" s="36"/>
      <c r="Y545" s="36"/>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row>
    <row r="546" spans="1:83" s="63" customFormat="1" x14ac:dyDescent="0.25">
      <c r="A546"/>
      <c r="B546" s="85"/>
      <c r="C546" s="85"/>
      <c r="D546" s="89"/>
      <c r="E546" s="89"/>
      <c r="F546" s="89"/>
      <c r="G546" s="89"/>
      <c r="H546" s="87"/>
      <c r="I546" s="87"/>
      <c r="J546" s="87"/>
      <c r="K546" s="88"/>
      <c r="L546" s="85"/>
      <c r="M546" s="85"/>
      <c r="O546" s="36"/>
      <c r="P546" s="36"/>
      <c r="Q546" s="36"/>
      <c r="R546" s="36"/>
      <c r="S546" s="36"/>
      <c r="T546" s="36"/>
      <c r="U546" s="36"/>
      <c r="V546" s="36"/>
      <c r="W546" s="36"/>
      <c r="X546" s="36"/>
      <c r="Y546" s="36"/>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row>
    <row r="547" spans="1:83" s="63" customFormat="1" x14ac:dyDescent="0.25">
      <c r="A547"/>
      <c r="B547" s="85"/>
      <c r="C547" s="85"/>
      <c r="D547" s="89"/>
      <c r="E547" s="89"/>
      <c r="F547" s="89"/>
      <c r="G547" s="89"/>
      <c r="H547" s="87"/>
      <c r="I547" s="87"/>
      <c r="J547" s="87"/>
      <c r="K547" s="88"/>
      <c r="L547" s="85"/>
      <c r="M547" s="85"/>
      <c r="O547" s="36"/>
      <c r="P547" s="36"/>
      <c r="Q547" s="36"/>
      <c r="R547" s="36"/>
      <c r="S547" s="36"/>
      <c r="T547" s="36"/>
      <c r="U547" s="36"/>
      <c r="V547" s="36"/>
      <c r="W547" s="36"/>
      <c r="X547" s="36"/>
      <c r="Y547" s="36"/>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row>
    <row r="548" spans="1:83" s="63" customFormat="1" x14ac:dyDescent="0.25">
      <c r="A548"/>
      <c r="B548" s="85"/>
      <c r="C548" s="85"/>
      <c r="D548" s="89"/>
      <c r="E548" s="89"/>
      <c r="F548" s="89"/>
      <c r="G548" s="89"/>
      <c r="H548" s="87"/>
      <c r="I548" s="87"/>
      <c r="J548" s="87"/>
      <c r="K548" s="88"/>
      <c r="L548" s="85"/>
      <c r="M548" s="85"/>
      <c r="O548" s="36"/>
      <c r="P548" s="36"/>
      <c r="Q548" s="36"/>
      <c r="R548" s="36"/>
      <c r="S548" s="36"/>
      <c r="T548" s="36"/>
      <c r="U548" s="36"/>
      <c r="V548" s="36"/>
      <c r="W548" s="36"/>
      <c r="X548" s="36"/>
      <c r="Y548" s="36"/>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row>
    <row r="549" spans="1:83" s="63" customFormat="1" x14ac:dyDescent="0.25">
      <c r="A549"/>
      <c r="B549" s="85"/>
      <c r="C549" s="85"/>
      <c r="D549" s="89"/>
      <c r="E549" s="89"/>
      <c r="F549" s="89"/>
      <c r="G549" s="89"/>
      <c r="H549" s="87"/>
      <c r="I549" s="87"/>
      <c r="J549" s="87"/>
      <c r="K549" s="88"/>
      <c r="L549" s="85"/>
      <c r="M549" s="85"/>
      <c r="O549" s="36"/>
      <c r="P549" s="36"/>
      <c r="Q549" s="36"/>
      <c r="R549" s="36"/>
      <c r="S549" s="36"/>
      <c r="T549" s="36"/>
      <c r="U549" s="36"/>
      <c r="V549" s="36"/>
      <c r="W549" s="36"/>
      <c r="X549" s="36"/>
      <c r="Y549" s="36"/>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row>
    <row r="550" spans="1:83" s="63" customFormat="1" x14ac:dyDescent="0.25">
      <c r="A550"/>
      <c r="B550" s="85"/>
      <c r="C550" s="85"/>
      <c r="D550" s="89"/>
      <c r="E550" s="89"/>
      <c r="F550" s="89"/>
      <c r="G550" s="89"/>
      <c r="H550" s="87"/>
      <c r="I550" s="87"/>
      <c r="J550" s="87"/>
      <c r="K550" s="88"/>
      <c r="L550" s="85"/>
      <c r="M550" s="85"/>
      <c r="O550" s="36"/>
      <c r="P550" s="36"/>
      <c r="Q550" s="36"/>
      <c r="R550" s="36"/>
      <c r="S550" s="36"/>
      <c r="T550" s="36"/>
      <c r="U550" s="36"/>
      <c r="V550" s="36"/>
      <c r="W550" s="36"/>
      <c r="X550" s="36"/>
      <c r="Y550" s="36"/>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row>
    <row r="551" spans="1:83" s="63" customFormat="1" x14ac:dyDescent="0.25">
      <c r="A551"/>
      <c r="B551" s="85"/>
      <c r="C551" s="85"/>
      <c r="D551" s="89"/>
      <c r="E551" s="89"/>
      <c r="F551" s="89"/>
      <c r="G551" s="89"/>
      <c r="H551" s="87"/>
      <c r="I551" s="87"/>
      <c r="J551" s="87"/>
      <c r="K551" s="88"/>
      <c r="L551" s="85"/>
      <c r="M551" s="85"/>
      <c r="O551" s="36"/>
      <c r="P551" s="36"/>
      <c r="Q551" s="36"/>
      <c r="R551" s="36"/>
      <c r="S551" s="36"/>
      <c r="T551" s="36"/>
      <c r="U551" s="36"/>
      <c r="V551" s="36"/>
      <c r="W551" s="36"/>
      <c r="X551" s="36"/>
      <c r="Y551" s="36"/>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row>
    <row r="552" spans="1:83" s="63" customFormat="1" x14ac:dyDescent="0.25">
      <c r="A552"/>
      <c r="B552" s="85"/>
      <c r="C552" s="85"/>
      <c r="D552" s="89"/>
      <c r="E552" s="89"/>
      <c r="F552" s="89"/>
      <c r="G552" s="89"/>
      <c r="H552" s="87"/>
      <c r="I552" s="87"/>
      <c r="J552" s="87"/>
      <c r="K552" s="88"/>
      <c r="L552" s="85"/>
      <c r="M552" s="85"/>
      <c r="O552" s="36"/>
      <c r="P552" s="36"/>
      <c r="Q552" s="36"/>
      <c r="R552" s="36"/>
      <c r="S552" s="36"/>
      <c r="T552" s="36"/>
      <c r="U552" s="36"/>
      <c r="V552" s="36"/>
      <c r="W552" s="36"/>
      <c r="X552" s="36"/>
      <c r="Y552" s="36"/>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row>
    <row r="553" spans="1:83" s="63" customFormat="1" x14ac:dyDescent="0.25">
      <c r="A553"/>
      <c r="B553" s="85"/>
      <c r="C553" s="85"/>
      <c r="D553" s="89"/>
      <c r="E553" s="89"/>
      <c r="F553" s="89"/>
      <c r="G553" s="89"/>
      <c r="H553" s="87"/>
      <c r="I553" s="87"/>
      <c r="J553" s="87"/>
      <c r="K553" s="88"/>
      <c r="L553" s="85"/>
      <c r="M553" s="85"/>
      <c r="O553" s="36"/>
      <c r="P553" s="36"/>
      <c r="Q553" s="36"/>
      <c r="R553" s="36"/>
      <c r="S553" s="36"/>
      <c r="T553" s="36"/>
      <c r="U553" s="36"/>
      <c r="V553" s="36"/>
      <c r="W553" s="36"/>
      <c r="X553" s="36"/>
      <c r="Y553" s="36"/>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row>
    <row r="554" spans="1:83" s="63" customFormat="1" x14ac:dyDescent="0.25">
      <c r="A554"/>
      <c r="B554" s="85"/>
      <c r="C554" s="85"/>
      <c r="D554" s="89"/>
      <c r="E554" s="89"/>
      <c r="F554" s="89"/>
      <c r="G554" s="89"/>
      <c r="H554" s="87"/>
      <c r="I554" s="87"/>
      <c r="J554" s="87"/>
      <c r="K554" s="88"/>
      <c r="L554" s="85"/>
      <c r="M554" s="85"/>
      <c r="O554" s="36"/>
      <c r="P554" s="36"/>
      <c r="Q554" s="36"/>
      <c r="R554" s="36"/>
      <c r="S554" s="36"/>
      <c r="T554" s="36"/>
      <c r="U554" s="36"/>
      <c r="V554" s="36"/>
      <c r="W554" s="36"/>
      <c r="X554" s="36"/>
      <c r="Y554" s="36"/>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row>
    <row r="555" spans="1:83" s="63" customFormat="1" x14ac:dyDescent="0.25">
      <c r="A555"/>
      <c r="B555" s="85"/>
      <c r="C555" s="85"/>
      <c r="D555" s="89"/>
      <c r="E555" s="89"/>
      <c r="F555" s="89"/>
      <c r="G555" s="89"/>
      <c r="H555" s="87"/>
      <c r="I555" s="87"/>
      <c r="J555" s="87"/>
      <c r="K555" s="88"/>
      <c r="L555" s="85"/>
      <c r="M555" s="85"/>
      <c r="O555" s="36"/>
      <c r="P555" s="36"/>
      <c r="Q555" s="36"/>
      <c r="R555" s="36"/>
      <c r="S555" s="36"/>
      <c r="T555" s="36"/>
      <c r="U555" s="36"/>
      <c r="V555" s="36"/>
      <c r="W555" s="36"/>
      <c r="X555" s="36"/>
      <c r="Y555" s="36"/>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row>
    <row r="556" spans="1:83" s="63" customFormat="1" x14ac:dyDescent="0.25">
      <c r="A556"/>
      <c r="B556" s="85"/>
      <c r="C556" s="85"/>
      <c r="D556" s="89"/>
      <c r="E556" s="89"/>
      <c r="F556" s="89"/>
      <c r="G556" s="89"/>
      <c r="H556" s="87"/>
      <c r="I556" s="87"/>
      <c r="J556" s="87"/>
      <c r="K556" s="88"/>
      <c r="L556" s="85"/>
      <c r="M556" s="85"/>
      <c r="O556" s="36"/>
      <c r="P556" s="36"/>
      <c r="Q556" s="36"/>
      <c r="R556" s="36"/>
      <c r="S556" s="36"/>
      <c r="T556" s="36"/>
      <c r="U556" s="36"/>
      <c r="V556" s="36"/>
      <c r="W556" s="36"/>
      <c r="X556" s="36"/>
      <c r="Y556" s="36"/>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row>
    <row r="557" spans="1:83" s="63" customFormat="1" x14ac:dyDescent="0.25">
      <c r="A557"/>
      <c r="B557" s="85"/>
      <c r="C557" s="85"/>
      <c r="D557" s="89"/>
      <c r="E557" s="89"/>
      <c r="F557" s="89"/>
      <c r="G557" s="89"/>
      <c r="H557" s="87"/>
      <c r="I557" s="87"/>
      <c r="J557" s="87"/>
      <c r="K557" s="88"/>
      <c r="L557" s="85"/>
      <c r="M557" s="85"/>
      <c r="O557" s="36"/>
      <c r="P557" s="36"/>
      <c r="Q557" s="36"/>
      <c r="R557" s="36"/>
      <c r="S557" s="36"/>
      <c r="T557" s="36"/>
      <c r="U557" s="36"/>
      <c r="V557" s="36"/>
      <c r="W557" s="36"/>
      <c r="X557" s="36"/>
      <c r="Y557" s="36"/>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row>
    <row r="558" spans="1:83" s="63" customFormat="1" x14ac:dyDescent="0.25">
      <c r="A558"/>
      <c r="B558" s="85"/>
      <c r="C558" s="85"/>
      <c r="D558" s="89"/>
      <c r="E558" s="89"/>
      <c r="F558" s="89"/>
      <c r="G558" s="89"/>
      <c r="H558" s="87"/>
      <c r="I558" s="87"/>
      <c r="J558" s="87"/>
      <c r="K558" s="88"/>
      <c r="L558" s="85"/>
      <c r="M558" s="85"/>
      <c r="O558" s="36"/>
      <c r="P558" s="36"/>
      <c r="Q558" s="36"/>
      <c r="R558" s="36"/>
      <c r="S558" s="36"/>
      <c r="T558" s="36"/>
      <c r="U558" s="36"/>
      <c r="V558" s="36"/>
      <c r="W558" s="36"/>
      <c r="X558" s="36"/>
      <c r="Y558" s="36"/>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row>
    <row r="559" spans="1:83" s="63" customFormat="1" x14ac:dyDescent="0.25">
      <c r="A559"/>
      <c r="B559" s="85"/>
      <c r="C559" s="85"/>
      <c r="D559" s="89"/>
      <c r="E559" s="89"/>
      <c r="F559" s="89"/>
      <c r="G559" s="89"/>
      <c r="H559" s="87"/>
      <c r="I559" s="87"/>
      <c r="J559" s="87"/>
      <c r="K559" s="88"/>
      <c r="L559" s="85"/>
      <c r="M559" s="85"/>
      <c r="O559" s="36"/>
      <c r="P559" s="36"/>
      <c r="Q559" s="36"/>
      <c r="R559" s="36"/>
      <c r="S559" s="36"/>
      <c r="T559" s="36"/>
      <c r="U559" s="36"/>
      <c r="V559" s="36"/>
      <c r="W559" s="36"/>
      <c r="X559" s="36"/>
      <c r="Y559" s="36"/>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row>
    <row r="560" spans="1:83" s="63" customFormat="1" x14ac:dyDescent="0.25">
      <c r="A560"/>
      <c r="B560" s="85"/>
      <c r="C560" s="85"/>
      <c r="D560" s="89"/>
      <c r="E560" s="89"/>
      <c r="F560" s="89"/>
      <c r="G560" s="89"/>
      <c r="H560" s="87"/>
      <c r="I560" s="87"/>
      <c r="J560" s="87"/>
      <c r="K560" s="88"/>
      <c r="L560" s="85"/>
      <c r="M560" s="85"/>
      <c r="O560" s="36"/>
      <c r="P560" s="36"/>
      <c r="Q560" s="36"/>
      <c r="R560" s="36"/>
      <c r="S560" s="36"/>
      <c r="T560" s="36"/>
      <c r="U560" s="36"/>
      <c r="V560" s="36"/>
      <c r="W560" s="36"/>
      <c r="X560" s="36"/>
      <c r="Y560" s="36"/>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row>
    <row r="561" spans="1:83" s="63" customFormat="1" x14ac:dyDescent="0.25">
      <c r="A561"/>
      <c r="B561" s="85"/>
      <c r="C561" s="85"/>
      <c r="D561" s="89"/>
      <c r="E561" s="89"/>
      <c r="F561" s="89"/>
      <c r="G561" s="89"/>
      <c r="H561" s="87"/>
      <c r="I561" s="87"/>
      <c r="J561" s="87"/>
      <c r="K561" s="88"/>
      <c r="L561" s="85"/>
      <c r="M561" s="85"/>
      <c r="O561" s="36"/>
      <c r="P561" s="36"/>
      <c r="Q561" s="36"/>
      <c r="R561" s="36"/>
      <c r="S561" s="36"/>
      <c r="T561" s="36"/>
      <c r="U561" s="36"/>
      <c r="V561" s="36"/>
      <c r="W561" s="36"/>
      <c r="X561" s="36"/>
      <c r="Y561" s="36"/>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row>
    <row r="562" spans="1:83" s="63" customFormat="1" x14ac:dyDescent="0.25">
      <c r="A562"/>
      <c r="B562" s="85"/>
      <c r="C562" s="85"/>
      <c r="D562" s="89"/>
      <c r="E562" s="89"/>
      <c r="F562" s="89"/>
      <c r="G562" s="89"/>
      <c r="H562" s="87"/>
      <c r="I562" s="87"/>
      <c r="J562" s="87"/>
      <c r="K562" s="88"/>
      <c r="L562" s="85"/>
      <c r="M562" s="85"/>
      <c r="O562" s="36"/>
      <c r="P562" s="36"/>
      <c r="Q562" s="36"/>
      <c r="R562" s="36"/>
      <c r="S562" s="36"/>
      <c r="T562" s="36"/>
      <c r="U562" s="36"/>
      <c r="V562" s="36"/>
      <c r="W562" s="36"/>
      <c r="X562" s="36"/>
      <c r="Y562" s="36"/>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row>
    <row r="563" spans="1:83" s="63" customFormat="1" x14ac:dyDescent="0.25">
      <c r="A563"/>
      <c r="B563" s="85"/>
      <c r="C563" s="85"/>
      <c r="D563" s="89"/>
      <c r="E563" s="89"/>
      <c r="F563" s="89"/>
      <c r="G563" s="89"/>
      <c r="H563" s="87"/>
      <c r="I563" s="87"/>
      <c r="J563" s="87"/>
      <c r="K563" s="88"/>
      <c r="L563" s="85"/>
      <c r="M563" s="85"/>
      <c r="O563" s="36"/>
      <c r="P563" s="36"/>
      <c r="Q563" s="36"/>
      <c r="R563" s="36"/>
      <c r="S563" s="36"/>
      <c r="T563" s="36"/>
      <c r="U563" s="36"/>
      <c r="V563" s="36"/>
      <c r="W563" s="36"/>
      <c r="X563" s="36"/>
      <c r="Y563" s="36"/>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row>
    <row r="564" spans="1:83" s="63" customFormat="1" x14ac:dyDescent="0.25">
      <c r="A564"/>
      <c r="B564" s="85"/>
      <c r="C564" s="85"/>
      <c r="D564" s="89"/>
      <c r="E564" s="89"/>
      <c r="F564" s="89"/>
      <c r="G564" s="89"/>
      <c r="H564" s="87"/>
      <c r="I564" s="87"/>
      <c r="J564" s="87"/>
      <c r="K564" s="88"/>
      <c r="L564" s="85"/>
      <c r="M564" s="85"/>
      <c r="O564" s="36"/>
      <c r="P564" s="36"/>
      <c r="Q564" s="36"/>
      <c r="R564" s="36"/>
      <c r="S564" s="36"/>
      <c r="T564" s="36"/>
      <c r="U564" s="36"/>
      <c r="V564" s="36"/>
      <c r="W564" s="36"/>
      <c r="X564" s="36"/>
      <c r="Y564" s="36"/>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row>
    <row r="565" spans="1:83" s="63" customFormat="1" x14ac:dyDescent="0.25">
      <c r="A565"/>
      <c r="B565" s="85"/>
      <c r="C565" s="85"/>
      <c r="D565" s="89"/>
      <c r="E565" s="89"/>
      <c r="F565" s="89"/>
      <c r="G565" s="89"/>
      <c r="H565" s="87"/>
      <c r="I565" s="87"/>
      <c r="J565" s="87"/>
      <c r="K565" s="88"/>
      <c r="L565" s="85"/>
      <c r="M565" s="85"/>
      <c r="O565" s="36"/>
      <c r="P565" s="36"/>
      <c r="Q565" s="36"/>
      <c r="R565" s="36"/>
      <c r="S565" s="36"/>
      <c r="T565" s="36"/>
      <c r="U565" s="36"/>
      <c r="V565" s="36"/>
      <c r="W565" s="36"/>
      <c r="X565" s="36"/>
      <c r="Y565" s="36"/>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row>
    <row r="566" spans="1:83" s="63" customFormat="1" x14ac:dyDescent="0.25">
      <c r="A566"/>
      <c r="B566" s="85"/>
      <c r="C566" s="85"/>
      <c r="D566" s="89"/>
      <c r="E566" s="89"/>
      <c r="F566" s="89"/>
      <c r="G566" s="89"/>
      <c r="H566" s="87"/>
      <c r="I566" s="87"/>
      <c r="J566" s="87"/>
      <c r="K566" s="88"/>
      <c r="L566" s="85"/>
      <c r="M566" s="85"/>
      <c r="O566" s="36"/>
      <c r="P566" s="36"/>
      <c r="Q566" s="36"/>
      <c r="R566" s="36"/>
      <c r="S566" s="36"/>
      <c r="T566" s="36"/>
      <c r="U566" s="36"/>
      <c r="V566" s="36"/>
      <c r="W566" s="36"/>
      <c r="X566" s="36"/>
      <c r="Y566" s="36"/>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row>
    <row r="567" spans="1:83" s="63" customFormat="1" x14ac:dyDescent="0.25">
      <c r="A567"/>
      <c r="B567" s="85"/>
      <c r="C567" s="85"/>
      <c r="D567" s="89"/>
      <c r="E567" s="89"/>
      <c r="F567" s="89"/>
      <c r="G567" s="89"/>
      <c r="H567" s="87"/>
      <c r="I567" s="87"/>
      <c r="J567" s="87"/>
      <c r="K567" s="88"/>
      <c r="L567" s="85"/>
      <c r="M567" s="85"/>
      <c r="O567" s="36"/>
      <c r="P567" s="36"/>
      <c r="Q567" s="36"/>
      <c r="R567" s="36"/>
      <c r="S567" s="36"/>
      <c r="T567" s="36"/>
      <c r="U567" s="36"/>
      <c r="V567" s="36"/>
      <c r="W567" s="36"/>
      <c r="X567" s="36"/>
      <c r="Y567" s="36"/>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row>
    <row r="568" spans="1:83" s="63" customFormat="1" x14ac:dyDescent="0.25">
      <c r="A568"/>
      <c r="B568" s="85"/>
      <c r="C568" s="85"/>
      <c r="D568" s="89"/>
      <c r="E568" s="89"/>
      <c r="F568" s="89"/>
      <c r="G568" s="89"/>
      <c r="H568" s="87"/>
      <c r="I568" s="87"/>
      <c r="J568" s="87"/>
      <c r="K568" s="88"/>
      <c r="L568" s="85"/>
      <c r="M568" s="85"/>
      <c r="O568" s="36"/>
      <c r="P568" s="36"/>
      <c r="Q568" s="36"/>
      <c r="R568" s="36"/>
      <c r="S568" s="36"/>
      <c r="T568" s="36"/>
      <c r="U568" s="36"/>
      <c r="V568" s="36"/>
      <c r="W568" s="36"/>
      <c r="X568" s="36"/>
      <c r="Y568" s="36"/>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row>
    <row r="569" spans="1:83" s="63" customFormat="1" x14ac:dyDescent="0.25">
      <c r="A569"/>
      <c r="B569" s="85"/>
      <c r="C569" s="85"/>
      <c r="D569" s="89"/>
      <c r="E569" s="89"/>
      <c r="F569" s="89"/>
      <c r="G569" s="89"/>
      <c r="H569" s="87"/>
      <c r="I569" s="87"/>
      <c r="J569" s="87"/>
      <c r="K569" s="88"/>
      <c r="L569" s="85"/>
      <c r="M569" s="85"/>
      <c r="O569" s="36"/>
      <c r="P569" s="36"/>
      <c r="Q569" s="36"/>
      <c r="R569" s="36"/>
      <c r="S569" s="36"/>
      <c r="T569" s="36"/>
      <c r="U569" s="36"/>
      <c r="V569" s="36"/>
      <c r="W569" s="36"/>
      <c r="X569" s="36"/>
      <c r="Y569" s="36"/>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row>
    <row r="570" spans="1:83" s="63" customFormat="1" x14ac:dyDescent="0.25">
      <c r="A570"/>
      <c r="B570" s="85"/>
      <c r="C570" s="85"/>
      <c r="D570" s="89"/>
      <c r="E570" s="89"/>
      <c r="F570" s="89"/>
      <c r="G570" s="89"/>
      <c r="H570" s="87"/>
      <c r="I570" s="87"/>
      <c r="J570" s="87"/>
      <c r="K570" s="88"/>
      <c r="L570" s="85"/>
      <c r="M570" s="85"/>
      <c r="O570" s="36"/>
      <c r="P570" s="36"/>
      <c r="Q570" s="36"/>
      <c r="R570" s="36"/>
      <c r="S570" s="36"/>
      <c r="T570" s="36"/>
      <c r="U570" s="36"/>
      <c r="V570" s="36"/>
      <c r="W570" s="36"/>
      <c r="X570" s="36"/>
      <c r="Y570" s="36"/>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row>
    <row r="571" spans="1:83" s="63" customFormat="1" x14ac:dyDescent="0.25">
      <c r="A571"/>
      <c r="B571" s="85"/>
      <c r="C571" s="85"/>
      <c r="D571" s="89"/>
      <c r="E571" s="89"/>
      <c r="F571" s="89"/>
      <c r="G571" s="89"/>
      <c r="H571" s="87"/>
      <c r="I571" s="87"/>
      <c r="J571" s="87"/>
      <c r="K571" s="88"/>
      <c r="L571" s="85"/>
      <c r="M571" s="85"/>
      <c r="O571" s="36"/>
      <c r="P571" s="36"/>
      <c r="Q571" s="36"/>
      <c r="R571" s="36"/>
      <c r="S571" s="36"/>
      <c r="T571" s="36"/>
      <c r="U571" s="36"/>
      <c r="V571" s="36"/>
      <c r="W571" s="36"/>
      <c r="X571" s="36"/>
      <c r="Y571" s="36"/>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row>
    <row r="572" spans="1:83" s="63" customFormat="1" x14ac:dyDescent="0.25">
      <c r="A572"/>
      <c r="B572" s="85"/>
      <c r="C572" s="85"/>
      <c r="D572" s="89"/>
      <c r="E572" s="89"/>
      <c r="F572" s="89"/>
      <c r="G572" s="89"/>
      <c r="H572" s="87"/>
      <c r="I572" s="87"/>
      <c r="J572" s="87"/>
      <c r="K572" s="88"/>
      <c r="L572" s="85"/>
      <c r="M572" s="85"/>
      <c r="O572" s="36"/>
      <c r="P572" s="36"/>
      <c r="Q572" s="36"/>
      <c r="R572" s="36"/>
      <c r="S572" s="36"/>
      <c r="T572" s="36"/>
      <c r="U572" s="36"/>
      <c r="V572" s="36"/>
      <c r="W572" s="36"/>
      <c r="X572" s="36"/>
      <c r="Y572" s="36"/>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row>
    <row r="573" spans="1:83" s="63" customFormat="1" x14ac:dyDescent="0.25">
      <c r="A573"/>
      <c r="B573" s="85"/>
      <c r="C573" s="85"/>
      <c r="D573" s="89"/>
      <c r="E573" s="89"/>
      <c r="F573" s="89"/>
      <c r="G573" s="89"/>
      <c r="H573" s="87"/>
      <c r="I573" s="87"/>
      <c r="J573" s="87"/>
      <c r="K573" s="88"/>
      <c r="L573" s="85"/>
      <c r="M573" s="85"/>
      <c r="O573" s="36"/>
      <c r="P573" s="36"/>
      <c r="Q573" s="36"/>
      <c r="R573" s="36"/>
      <c r="S573" s="36"/>
      <c r="T573" s="36"/>
      <c r="U573" s="36"/>
      <c r="V573" s="36"/>
      <c r="W573" s="36"/>
      <c r="X573" s="36"/>
      <c r="Y573" s="36"/>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row>
    <row r="574" spans="1:83" s="63" customFormat="1" x14ac:dyDescent="0.25">
      <c r="A574"/>
      <c r="B574" s="85"/>
      <c r="C574" s="85"/>
      <c r="D574" s="89"/>
      <c r="E574" s="89"/>
      <c r="F574" s="89"/>
      <c r="G574" s="89"/>
      <c r="H574" s="87"/>
      <c r="I574" s="87"/>
      <c r="J574" s="87"/>
      <c r="K574" s="88"/>
      <c r="L574" s="85"/>
      <c r="M574" s="85"/>
      <c r="O574" s="36"/>
      <c r="P574" s="36"/>
      <c r="Q574" s="36"/>
      <c r="R574" s="36"/>
      <c r="S574" s="36"/>
      <c r="T574" s="36"/>
      <c r="U574" s="36"/>
      <c r="V574" s="36"/>
      <c r="W574" s="36"/>
      <c r="X574" s="36"/>
      <c r="Y574" s="36"/>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row>
    <row r="575" spans="1:83" s="63" customFormat="1" x14ac:dyDescent="0.25">
      <c r="A575"/>
      <c r="B575" s="85"/>
      <c r="C575" s="85"/>
      <c r="D575" s="89"/>
      <c r="E575" s="89"/>
      <c r="F575" s="89"/>
      <c r="G575" s="89"/>
      <c r="H575" s="87"/>
      <c r="I575" s="87"/>
      <c r="J575" s="87"/>
      <c r="K575" s="88"/>
      <c r="L575" s="85"/>
      <c r="M575" s="85"/>
      <c r="O575" s="36"/>
      <c r="P575" s="36"/>
      <c r="Q575" s="36"/>
      <c r="R575" s="36"/>
      <c r="S575" s="36"/>
      <c r="T575" s="36"/>
      <c r="U575" s="36"/>
      <c r="V575" s="36"/>
      <c r="W575" s="36"/>
      <c r="X575" s="36"/>
      <c r="Y575" s="36"/>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row>
    <row r="576" spans="1:83" s="63" customFormat="1" x14ac:dyDescent="0.25">
      <c r="A576"/>
      <c r="B576" s="85"/>
      <c r="C576" s="85"/>
      <c r="D576" s="89"/>
      <c r="E576" s="89"/>
      <c r="F576" s="89"/>
      <c r="G576" s="89"/>
      <c r="H576" s="87"/>
      <c r="I576" s="87"/>
      <c r="J576" s="87"/>
      <c r="K576" s="88"/>
      <c r="L576" s="85"/>
      <c r="M576" s="85"/>
      <c r="O576" s="36"/>
      <c r="P576" s="36"/>
      <c r="Q576" s="36"/>
      <c r="R576" s="36"/>
      <c r="S576" s="36"/>
      <c r="T576" s="36"/>
      <c r="U576" s="36"/>
      <c r="V576" s="36"/>
      <c r="W576" s="36"/>
      <c r="X576" s="36"/>
      <c r="Y576" s="36"/>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row>
    <row r="577" spans="1:83" s="63" customFormat="1" x14ac:dyDescent="0.25">
      <c r="A577"/>
      <c r="B577" s="85"/>
      <c r="C577" s="85"/>
      <c r="D577" s="89"/>
      <c r="E577" s="89"/>
      <c r="F577" s="89"/>
      <c r="G577" s="89"/>
      <c r="H577" s="87"/>
      <c r="I577" s="87"/>
      <c r="J577" s="87"/>
      <c r="K577" s="88"/>
      <c r="L577" s="85"/>
      <c r="M577" s="85"/>
      <c r="O577" s="36"/>
      <c r="P577" s="36"/>
      <c r="Q577" s="36"/>
      <c r="R577" s="36"/>
      <c r="S577" s="36"/>
      <c r="T577" s="36"/>
      <c r="U577" s="36"/>
      <c r="V577" s="36"/>
      <c r="W577" s="36"/>
      <c r="X577" s="36"/>
      <c r="Y577" s="36"/>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row>
    <row r="578" spans="1:83" s="63" customFormat="1" x14ac:dyDescent="0.25">
      <c r="A578"/>
      <c r="B578" s="85"/>
      <c r="C578" s="85"/>
      <c r="D578" s="89"/>
      <c r="E578" s="89"/>
      <c r="F578" s="89"/>
      <c r="G578" s="89"/>
      <c r="H578" s="87"/>
      <c r="I578" s="87"/>
      <c r="J578" s="87"/>
      <c r="K578" s="88"/>
      <c r="L578" s="85"/>
      <c r="M578" s="85"/>
      <c r="O578" s="36"/>
      <c r="P578" s="36"/>
      <c r="Q578" s="36"/>
      <c r="R578" s="36"/>
      <c r="S578" s="36"/>
      <c r="T578" s="36"/>
      <c r="U578" s="36"/>
      <c r="V578" s="36"/>
      <c r="W578" s="36"/>
      <c r="X578" s="36"/>
      <c r="Y578" s="36"/>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row>
    <row r="579" spans="1:83" s="63" customFormat="1" x14ac:dyDescent="0.25">
      <c r="A579"/>
      <c r="B579" s="85"/>
      <c r="C579" s="85"/>
      <c r="D579" s="89"/>
      <c r="E579" s="89"/>
      <c r="F579" s="89"/>
      <c r="G579" s="89"/>
      <c r="H579" s="87"/>
      <c r="I579" s="87"/>
      <c r="J579" s="87"/>
      <c r="K579" s="88"/>
      <c r="L579" s="85"/>
      <c r="M579" s="85"/>
      <c r="O579" s="36"/>
      <c r="P579" s="36"/>
      <c r="Q579" s="36"/>
      <c r="R579" s="36"/>
      <c r="S579" s="36"/>
      <c r="T579" s="36"/>
      <c r="U579" s="36"/>
      <c r="V579" s="36"/>
      <c r="W579" s="36"/>
      <c r="X579" s="36"/>
      <c r="Y579" s="36"/>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row>
    <row r="580" spans="1:83" s="63" customFormat="1" x14ac:dyDescent="0.25">
      <c r="A580"/>
      <c r="B580" s="85"/>
      <c r="C580" s="85"/>
      <c r="D580" s="89"/>
      <c r="E580" s="89"/>
      <c r="F580" s="89"/>
      <c r="G580" s="89"/>
      <c r="H580" s="87"/>
      <c r="I580" s="87"/>
      <c r="J580" s="87"/>
      <c r="K580" s="88"/>
      <c r="L580" s="85"/>
      <c r="M580" s="85"/>
      <c r="O580" s="36"/>
      <c r="P580" s="36"/>
      <c r="Q580" s="36"/>
      <c r="R580" s="36"/>
      <c r="S580" s="36"/>
      <c r="T580" s="36"/>
      <c r="U580" s="36"/>
      <c r="V580" s="36"/>
      <c r="W580" s="36"/>
      <c r="X580" s="36"/>
      <c r="Y580" s="36"/>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row>
    <row r="581" spans="1:83" s="63" customFormat="1" x14ac:dyDescent="0.25">
      <c r="A581"/>
      <c r="B581" s="85"/>
      <c r="C581" s="85"/>
      <c r="D581" s="89"/>
      <c r="E581" s="89"/>
      <c r="F581" s="89"/>
      <c r="G581" s="89"/>
      <c r="H581" s="87"/>
      <c r="I581" s="87"/>
      <c r="J581" s="87"/>
      <c r="K581" s="88"/>
      <c r="L581" s="85"/>
      <c r="M581" s="85"/>
      <c r="O581" s="36"/>
      <c r="P581" s="36"/>
      <c r="Q581" s="36"/>
      <c r="R581" s="36"/>
      <c r="S581" s="36"/>
      <c r="T581" s="36"/>
      <c r="U581" s="36"/>
      <c r="V581" s="36"/>
      <c r="W581" s="36"/>
      <c r="X581" s="36"/>
      <c r="Y581" s="36"/>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row>
    <row r="582" spans="1:83" s="63" customFormat="1" x14ac:dyDescent="0.25">
      <c r="A582"/>
      <c r="B582" s="85"/>
      <c r="C582" s="85"/>
      <c r="D582" s="89"/>
      <c r="E582" s="89"/>
      <c r="F582" s="89"/>
      <c r="G582" s="89"/>
      <c r="H582" s="87"/>
      <c r="I582" s="87"/>
      <c r="J582" s="87"/>
      <c r="K582" s="88"/>
      <c r="L582" s="85"/>
      <c r="M582" s="85"/>
      <c r="O582" s="36"/>
      <c r="P582" s="36"/>
      <c r="Q582" s="36"/>
      <c r="R582" s="36"/>
      <c r="S582" s="36"/>
      <c r="T582" s="36"/>
      <c r="U582" s="36"/>
      <c r="V582" s="36"/>
      <c r="W582" s="36"/>
      <c r="X582" s="36"/>
      <c r="Y582" s="36"/>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row>
    <row r="583" spans="1:83" s="63" customFormat="1" x14ac:dyDescent="0.25">
      <c r="A583"/>
      <c r="B583" s="85"/>
      <c r="C583" s="85"/>
      <c r="D583" s="89"/>
      <c r="E583" s="89"/>
      <c r="F583" s="89"/>
      <c r="G583" s="89"/>
      <c r="H583" s="87"/>
      <c r="I583" s="87"/>
      <c r="J583" s="87"/>
      <c r="K583" s="88"/>
      <c r="L583" s="85"/>
      <c r="M583" s="85"/>
      <c r="O583" s="36"/>
      <c r="P583" s="36"/>
      <c r="Q583" s="36"/>
      <c r="R583" s="36"/>
      <c r="S583" s="36"/>
      <c r="T583" s="36"/>
      <c r="U583" s="36"/>
      <c r="V583" s="36"/>
      <c r="W583" s="36"/>
      <c r="X583" s="36"/>
      <c r="Y583" s="36"/>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row>
    <row r="584" spans="1:83" s="63" customFormat="1" x14ac:dyDescent="0.25">
      <c r="A584"/>
      <c r="B584" s="85"/>
      <c r="C584" s="85"/>
      <c r="D584" s="89"/>
      <c r="E584" s="89"/>
      <c r="F584" s="89"/>
      <c r="G584" s="89"/>
      <c r="H584" s="87"/>
      <c r="I584" s="87"/>
      <c r="J584" s="87"/>
      <c r="K584" s="88"/>
      <c r="L584" s="85"/>
      <c r="M584" s="85"/>
      <c r="O584" s="36"/>
      <c r="P584" s="36"/>
      <c r="Q584" s="36"/>
      <c r="R584" s="36"/>
      <c r="S584" s="36"/>
      <c r="T584" s="36"/>
      <c r="U584" s="36"/>
      <c r="V584" s="36"/>
      <c r="W584" s="36"/>
      <c r="X584" s="36"/>
      <c r="Y584" s="36"/>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row>
    <row r="585" spans="1:83" s="63" customFormat="1" x14ac:dyDescent="0.25">
      <c r="A585"/>
      <c r="B585" s="85"/>
      <c r="C585" s="85"/>
      <c r="D585" s="89"/>
      <c r="E585" s="89"/>
      <c r="F585" s="89"/>
      <c r="G585" s="89"/>
      <c r="H585" s="87"/>
      <c r="I585" s="87"/>
      <c r="J585" s="87"/>
      <c r="K585" s="88"/>
      <c r="L585" s="85"/>
      <c r="M585" s="85"/>
      <c r="O585" s="36"/>
      <c r="P585" s="36"/>
      <c r="Q585" s="36"/>
      <c r="R585" s="36"/>
      <c r="S585" s="36"/>
      <c r="T585" s="36"/>
      <c r="U585" s="36"/>
      <c r="V585" s="36"/>
      <c r="W585" s="36"/>
      <c r="X585" s="36"/>
      <c r="Y585" s="36"/>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row>
    <row r="586" spans="1:83" s="63" customFormat="1" x14ac:dyDescent="0.25">
      <c r="A586"/>
      <c r="B586" s="85"/>
      <c r="C586" s="85"/>
      <c r="D586" s="89"/>
      <c r="E586" s="89"/>
      <c r="F586" s="89"/>
      <c r="G586" s="89"/>
      <c r="H586" s="87"/>
      <c r="I586" s="87"/>
      <c r="J586" s="87"/>
      <c r="K586" s="88"/>
      <c r="L586" s="85"/>
      <c r="M586" s="85"/>
      <c r="O586" s="36"/>
      <c r="P586" s="36"/>
      <c r="Q586" s="36"/>
      <c r="R586" s="36"/>
      <c r="S586" s="36"/>
      <c r="T586" s="36"/>
      <c r="U586" s="36"/>
      <c r="V586" s="36"/>
      <c r="W586" s="36"/>
      <c r="X586" s="36"/>
      <c r="Y586" s="36"/>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row>
    <row r="587" spans="1:83" s="63" customFormat="1" x14ac:dyDescent="0.25">
      <c r="A587"/>
      <c r="B587" s="85"/>
      <c r="C587" s="85"/>
      <c r="D587" s="89"/>
      <c r="E587" s="89"/>
      <c r="F587" s="89"/>
      <c r="G587" s="89"/>
      <c r="H587" s="87"/>
      <c r="I587" s="87"/>
      <c r="J587" s="87"/>
      <c r="K587" s="88"/>
      <c r="L587" s="85"/>
      <c r="M587" s="85"/>
      <c r="O587" s="36"/>
      <c r="P587" s="36"/>
      <c r="Q587" s="36"/>
      <c r="R587" s="36"/>
      <c r="S587" s="36"/>
      <c r="T587" s="36"/>
      <c r="U587" s="36"/>
      <c r="V587" s="36"/>
      <c r="W587" s="36"/>
      <c r="X587" s="36"/>
      <c r="Y587" s="36"/>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row>
    <row r="588" spans="1:83" s="63" customFormat="1" x14ac:dyDescent="0.25">
      <c r="A588"/>
      <c r="B588" s="85"/>
      <c r="C588" s="85"/>
      <c r="D588" s="89"/>
      <c r="E588" s="89"/>
      <c r="F588" s="89"/>
      <c r="G588" s="89"/>
      <c r="H588" s="87"/>
      <c r="I588" s="87"/>
      <c r="J588" s="87"/>
      <c r="K588" s="88"/>
      <c r="L588" s="85"/>
      <c r="M588" s="85"/>
      <c r="O588" s="36"/>
      <c r="P588" s="36"/>
      <c r="Q588" s="36"/>
      <c r="R588" s="36"/>
      <c r="S588" s="36"/>
      <c r="T588" s="36"/>
      <c r="U588" s="36"/>
      <c r="V588" s="36"/>
      <c r="W588" s="36"/>
      <c r="X588" s="36"/>
      <c r="Y588" s="36"/>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row>
    <row r="589" spans="1:83" s="63" customFormat="1" x14ac:dyDescent="0.25">
      <c r="A589"/>
      <c r="B589" s="85"/>
      <c r="C589" s="85"/>
      <c r="D589" s="89"/>
      <c r="E589" s="89"/>
      <c r="F589" s="89"/>
      <c r="G589" s="89"/>
      <c r="H589" s="87"/>
      <c r="I589" s="87"/>
      <c r="J589" s="87"/>
      <c r="K589" s="88"/>
      <c r="L589" s="85"/>
      <c r="M589" s="85"/>
      <c r="O589" s="36"/>
      <c r="P589" s="36"/>
      <c r="Q589" s="36"/>
      <c r="R589" s="36"/>
      <c r="S589" s="36"/>
      <c r="T589" s="36"/>
      <c r="U589" s="36"/>
      <c r="V589" s="36"/>
      <c r="W589" s="36"/>
      <c r="X589" s="36"/>
      <c r="Y589" s="36"/>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row>
    <row r="590" spans="1:83" s="63" customFormat="1" x14ac:dyDescent="0.25">
      <c r="A590"/>
      <c r="B590" s="85"/>
      <c r="C590" s="85"/>
      <c r="D590" s="89"/>
      <c r="E590" s="89"/>
      <c r="F590" s="89"/>
      <c r="G590" s="89"/>
      <c r="H590" s="87"/>
      <c r="I590" s="87"/>
      <c r="J590" s="87"/>
      <c r="K590" s="88"/>
      <c r="L590" s="85"/>
      <c r="M590" s="85"/>
      <c r="O590" s="36"/>
      <c r="P590" s="36"/>
      <c r="Q590" s="36"/>
      <c r="R590" s="36"/>
      <c r="S590" s="36"/>
      <c r="T590" s="36"/>
      <c r="U590" s="36"/>
      <c r="V590" s="36"/>
      <c r="W590" s="36"/>
      <c r="X590" s="36"/>
      <c r="Y590" s="36"/>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row>
    <row r="591" spans="1:83" s="63" customFormat="1" x14ac:dyDescent="0.25">
      <c r="A591"/>
      <c r="B591" s="85"/>
      <c r="C591" s="85"/>
      <c r="D591" s="89"/>
      <c r="E591" s="89"/>
      <c r="F591" s="89"/>
      <c r="G591" s="89"/>
      <c r="H591" s="87"/>
      <c r="I591" s="87"/>
      <c r="J591" s="87"/>
      <c r="K591" s="88"/>
      <c r="L591" s="85"/>
      <c r="M591" s="85"/>
      <c r="O591" s="36"/>
      <c r="P591" s="36"/>
      <c r="Q591" s="36"/>
      <c r="R591" s="36"/>
      <c r="S591" s="36"/>
      <c r="T591" s="36"/>
      <c r="U591" s="36"/>
      <c r="V591" s="36"/>
      <c r="W591" s="36"/>
      <c r="X591" s="36"/>
      <c r="Y591" s="36"/>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row>
    <row r="592" spans="1:83" s="63" customFormat="1" x14ac:dyDescent="0.25">
      <c r="A592"/>
      <c r="B592" s="85"/>
      <c r="C592" s="85"/>
      <c r="D592" s="89"/>
      <c r="E592" s="89"/>
      <c r="F592" s="89"/>
      <c r="G592" s="89"/>
      <c r="H592" s="87"/>
      <c r="I592" s="87"/>
      <c r="J592" s="87"/>
      <c r="K592" s="88"/>
      <c r="L592" s="85"/>
      <c r="M592" s="85"/>
      <c r="O592" s="36"/>
      <c r="P592" s="36"/>
      <c r="Q592" s="36"/>
      <c r="R592" s="36"/>
      <c r="S592" s="36"/>
      <c r="T592" s="36"/>
      <c r="U592" s="36"/>
      <c r="V592" s="36"/>
      <c r="W592" s="36"/>
      <c r="X592" s="36"/>
      <c r="Y592" s="36"/>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row>
    <row r="593" spans="1:83" s="63" customFormat="1" x14ac:dyDescent="0.25">
      <c r="A593"/>
      <c r="B593" s="85"/>
      <c r="C593" s="85"/>
      <c r="D593" s="89"/>
      <c r="E593" s="89"/>
      <c r="F593" s="89"/>
      <c r="G593" s="89"/>
      <c r="H593" s="87"/>
      <c r="I593" s="87"/>
      <c r="J593" s="87"/>
      <c r="K593" s="88"/>
      <c r="L593" s="85"/>
      <c r="M593" s="85"/>
      <c r="O593" s="36"/>
      <c r="P593" s="36"/>
      <c r="Q593" s="36"/>
      <c r="R593" s="36"/>
      <c r="S593" s="36"/>
      <c r="T593" s="36"/>
      <c r="U593" s="36"/>
      <c r="V593" s="36"/>
      <c r="W593" s="36"/>
      <c r="X593" s="36"/>
      <c r="Y593" s="36"/>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row>
    <row r="594" spans="1:83" s="63" customFormat="1" x14ac:dyDescent="0.25">
      <c r="A594"/>
      <c r="B594" s="85"/>
      <c r="C594" s="85"/>
      <c r="D594" s="89"/>
      <c r="E594" s="89"/>
      <c r="F594" s="89"/>
      <c r="G594" s="89"/>
      <c r="H594" s="87"/>
      <c r="I594" s="87"/>
      <c r="J594" s="87"/>
      <c r="K594" s="88"/>
      <c r="L594" s="85"/>
      <c r="M594" s="85"/>
      <c r="O594" s="36"/>
      <c r="P594" s="36"/>
      <c r="Q594" s="36"/>
      <c r="R594" s="36"/>
      <c r="S594" s="36"/>
      <c r="T594" s="36"/>
      <c r="U594" s="36"/>
      <c r="V594" s="36"/>
      <c r="W594" s="36"/>
      <c r="X594" s="36"/>
      <c r="Y594" s="36"/>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row>
    <row r="595" spans="1:83" s="63" customFormat="1" x14ac:dyDescent="0.25">
      <c r="A595"/>
      <c r="B595" s="85"/>
      <c r="C595" s="85"/>
      <c r="D595" s="89"/>
      <c r="E595" s="89"/>
      <c r="F595" s="89"/>
      <c r="G595" s="89"/>
      <c r="H595" s="87"/>
      <c r="I595" s="87"/>
      <c r="J595" s="87"/>
      <c r="K595" s="88"/>
      <c r="L595" s="85"/>
      <c r="M595" s="85"/>
      <c r="O595" s="36"/>
      <c r="P595" s="36"/>
      <c r="Q595" s="36"/>
      <c r="R595" s="36"/>
      <c r="S595" s="36"/>
      <c r="T595" s="36"/>
      <c r="U595" s="36"/>
      <c r="V595" s="36"/>
      <c r="W595" s="36"/>
      <c r="X595" s="36"/>
      <c r="Y595" s="36"/>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row>
    <row r="596" spans="1:83" s="63" customFormat="1" x14ac:dyDescent="0.25">
      <c r="A596"/>
      <c r="B596" s="85"/>
      <c r="C596" s="85"/>
      <c r="D596" s="89"/>
      <c r="E596" s="89"/>
      <c r="F596" s="89"/>
      <c r="G596" s="89"/>
      <c r="H596" s="87"/>
      <c r="I596" s="87"/>
      <c r="J596" s="87"/>
      <c r="K596" s="88"/>
      <c r="L596" s="85"/>
      <c r="M596" s="85"/>
      <c r="O596" s="36"/>
      <c r="P596" s="36"/>
      <c r="Q596" s="36"/>
      <c r="R596" s="36"/>
      <c r="S596" s="36"/>
      <c r="T596" s="36"/>
      <c r="U596" s="36"/>
      <c r="V596" s="36"/>
      <c r="W596" s="36"/>
      <c r="X596" s="36"/>
      <c r="Y596" s="36"/>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row>
    <row r="597" spans="1:83" s="63" customFormat="1" x14ac:dyDescent="0.25">
      <c r="A597"/>
      <c r="B597" s="85"/>
      <c r="C597" s="85"/>
      <c r="D597" s="89"/>
      <c r="E597" s="89"/>
      <c r="F597" s="89"/>
      <c r="G597" s="89"/>
      <c r="H597" s="87"/>
      <c r="I597" s="87"/>
      <c r="J597" s="87"/>
      <c r="K597" s="88"/>
      <c r="L597" s="85"/>
      <c r="M597" s="85"/>
      <c r="O597" s="36"/>
      <c r="P597" s="36"/>
      <c r="Q597" s="36"/>
      <c r="R597" s="36"/>
      <c r="S597" s="36"/>
      <c r="T597" s="36"/>
      <c r="U597" s="36"/>
      <c r="V597" s="36"/>
      <c r="W597" s="36"/>
      <c r="X597" s="36"/>
      <c r="Y597" s="36"/>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row>
    <row r="598" spans="1:83" s="63" customFormat="1" x14ac:dyDescent="0.25">
      <c r="A598"/>
      <c r="B598" s="85"/>
      <c r="C598" s="85"/>
      <c r="D598" s="89"/>
      <c r="E598" s="89"/>
      <c r="F598" s="89"/>
      <c r="G598" s="89"/>
      <c r="H598" s="87"/>
      <c r="I598" s="87"/>
      <c r="J598" s="87"/>
      <c r="K598" s="88"/>
      <c r="L598" s="85"/>
      <c r="M598" s="85"/>
      <c r="O598" s="36"/>
      <c r="P598" s="36"/>
      <c r="Q598" s="36"/>
      <c r="R598" s="36"/>
      <c r="S598" s="36"/>
      <c r="T598" s="36"/>
      <c r="U598" s="36"/>
      <c r="V598" s="36"/>
      <c r="W598" s="36"/>
      <c r="X598" s="36"/>
      <c r="Y598" s="36"/>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row>
    <row r="599" spans="1:83" s="63" customFormat="1" x14ac:dyDescent="0.25">
      <c r="A599"/>
      <c r="B599" s="85"/>
      <c r="C599" s="85"/>
      <c r="D599" s="89"/>
      <c r="E599" s="89"/>
      <c r="F599" s="89"/>
      <c r="G599" s="89"/>
      <c r="H599" s="87"/>
      <c r="I599" s="87"/>
      <c r="J599" s="87"/>
      <c r="K599" s="88"/>
      <c r="L599" s="85"/>
      <c r="M599" s="85"/>
      <c r="O599" s="36"/>
      <c r="P599" s="36"/>
      <c r="Q599" s="36"/>
      <c r="R599" s="36"/>
      <c r="S599" s="36"/>
      <c r="T599" s="36"/>
      <c r="U599" s="36"/>
      <c r="V599" s="36"/>
      <c r="W599" s="36"/>
      <c r="X599" s="36"/>
      <c r="Y599" s="36"/>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row>
    <row r="600" spans="1:83" s="63" customFormat="1" x14ac:dyDescent="0.25">
      <c r="A600"/>
      <c r="B600" s="85"/>
      <c r="C600" s="85"/>
      <c r="D600" s="89"/>
      <c r="E600" s="89"/>
      <c r="F600" s="89"/>
      <c r="G600" s="89"/>
      <c r="H600" s="87"/>
      <c r="I600" s="87"/>
      <c r="J600" s="87"/>
      <c r="K600" s="88"/>
      <c r="L600" s="85"/>
      <c r="M600" s="85"/>
      <c r="O600" s="36"/>
      <c r="P600" s="36"/>
      <c r="Q600" s="36"/>
      <c r="R600" s="36"/>
      <c r="S600" s="36"/>
      <c r="T600" s="36"/>
      <c r="U600" s="36"/>
      <c r="V600" s="36"/>
      <c r="W600" s="36"/>
      <c r="X600" s="36"/>
      <c r="Y600" s="36"/>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row>
    <row r="601" spans="1:83" s="63" customFormat="1" x14ac:dyDescent="0.25">
      <c r="A601"/>
      <c r="B601" s="85"/>
      <c r="C601" s="85"/>
      <c r="D601" s="89"/>
      <c r="E601" s="89"/>
      <c r="F601" s="89"/>
      <c r="G601" s="89"/>
      <c r="H601" s="87"/>
      <c r="I601" s="87"/>
      <c r="J601" s="87"/>
      <c r="K601" s="88"/>
      <c r="L601" s="85"/>
      <c r="M601" s="85"/>
      <c r="O601" s="36"/>
      <c r="P601" s="36"/>
      <c r="Q601" s="36"/>
      <c r="R601" s="36"/>
      <c r="S601" s="36"/>
      <c r="T601" s="36"/>
      <c r="U601" s="36"/>
      <c r="V601" s="36"/>
      <c r="W601" s="36"/>
      <c r="X601" s="36"/>
      <c r="Y601" s="36"/>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row>
    <row r="602" spans="1:83" s="63" customFormat="1" x14ac:dyDescent="0.25">
      <c r="A602"/>
      <c r="B602" s="85"/>
      <c r="C602" s="85"/>
      <c r="D602" s="89"/>
      <c r="E602" s="89"/>
      <c r="F602" s="89"/>
      <c r="G602" s="89"/>
      <c r="H602" s="87"/>
      <c r="I602" s="87"/>
      <c r="J602" s="87"/>
      <c r="K602" s="88"/>
      <c r="L602" s="85"/>
      <c r="M602" s="85"/>
      <c r="O602" s="36"/>
      <c r="P602" s="36"/>
      <c r="Q602" s="36"/>
      <c r="R602" s="36"/>
      <c r="S602" s="36"/>
      <c r="T602" s="36"/>
      <c r="U602" s="36"/>
      <c r="V602" s="36"/>
      <c r="W602" s="36"/>
      <c r="X602" s="36"/>
      <c r="Y602" s="36"/>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row>
    <row r="603" spans="1:83" s="63" customFormat="1" x14ac:dyDescent="0.25">
      <c r="A603"/>
      <c r="B603" s="85"/>
      <c r="C603" s="85"/>
      <c r="D603" s="89"/>
      <c r="E603" s="89"/>
      <c r="F603" s="89"/>
      <c r="G603" s="89"/>
      <c r="H603" s="87"/>
      <c r="I603" s="87"/>
      <c r="J603" s="87"/>
      <c r="K603" s="88"/>
      <c r="L603" s="85"/>
      <c r="M603" s="85"/>
      <c r="O603" s="36"/>
      <c r="P603" s="36"/>
      <c r="Q603" s="36"/>
      <c r="R603" s="36"/>
      <c r="S603" s="36"/>
      <c r="T603" s="36"/>
      <c r="U603" s="36"/>
      <c r="V603" s="36"/>
      <c r="W603" s="36"/>
      <c r="X603" s="36"/>
      <c r="Y603" s="36"/>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row>
    <row r="604" spans="1:83" s="63" customFormat="1" x14ac:dyDescent="0.25">
      <c r="A604"/>
      <c r="B604" s="85"/>
      <c r="C604" s="85"/>
      <c r="D604" s="89"/>
      <c r="E604" s="89"/>
      <c r="F604" s="89"/>
      <c r="G604" s="89"/>
      <c r="H604" s="87"/>
      <c r="I604" s="87"/>
      <c r="J604" s="87"/>
      <c r="K604" s="88"/>
      <c r="L604" s="85"/>
      <c r="M604" s="85"/>
      <c r="O604" s="36"/>
      <c r="P604" s="36"/>
      <c r="Q604" s="36"/>
      <c r="R604" s="36"/>
      <c r="S604" s="36"/>
      <c r="T604" s="36"/>
      <c r="U604" s="36"/>
      <c r="V604" s="36"/>
      <c r="W604" s="36"/>
      <c r="X604" s="36"/>
      <c r="Y604" s="36"/>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row>
    <row r="605" spans="1:83" s="63" customFormat="1" x14ac:dyDescent="0.25">
      <c r="A605"/>
      <c r="B605" s="85"/>
      <c r="C605" s="85"/>
      <c r="D605" s="89"/>
      <c r="E605" s="89"/>
      <c r="F605" s="89"/>
      <c r="G605" s="89"/>
      <c r="H605" s="87"/>
      <c r="I605" s="87"/>
      <c r="J605" s="87"/>
      <c r="K605" s="88"/>
      <c r="L605" s="85"/>
      <c r="M605" s="85"/>
      <c r="O605" s="36"/>
      <c r="P605" s="36"/>
      <c r="Q605" s="36"/>
      <c r="R605" s="36"/>
      <c r="S605" s="36"/>
      <c r="T605" s="36"/>
      <c r="U605" s="36"/>
      <c r="V605" s="36"/>
      <c r="W605" s="36"/>
      <c r="X605" s="36"/>
      <c r="Y605" s="36"/>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row>
    <row r="606" spans="1:83" s="63" customFormat="1" x14ac:dyDescent="0.25">
      <c r="A606"/>
      <c r="B606" s="85"/>
      <c r="C606" s="85"/>
      <c r="D606" s="89"/>
      <c r="E606" s="89"/>
      <c r="F606" s="89"/>
      <c r="G606" s="89"/>
      <c r="H606" s="87"/>
      <c r="I606" s="87"/>
      <c r="J606" s="87"/>
      <c r="K606" s="88"/>
      <c r="L606" s="85"/>
      <c r="M606" s="85"/>
      <c r="O606" s="36"/>
      <c r="P606" s="36"/>
      <c r="Q606" s="36"/>
      <c r="R606" s="36"/>
      <c r="S606" s="36"/>
      <c r="T606" s="36"/>
      <c r="U606" s="36"/>
      <c r="V606" s="36"/>
      <c r="W606" s="36"/>
      <c r="X606" s="36"/>
      <c r="Y606" s="36"/>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row>
    <row r="607" spans="1:83" s="63" customFormat="1" x14ac:dyDescent="0.25">
      <c r="A607"/>
      <c r="B607" s="85"/>
      <c r="C607" s="85"/>
      <c r="D607" s="89"/>
      <c r="E607" s="89"/>
      <c r="F607" s="89"/>
      <c r="G607" s="89"/>
      <c r="H607" s="87"/>
      <c r="I607" s="87"/>
      <c r="J607" s="87"/>
      <c r="K607" s="88"/>
      <c r="L607" s="85"/>
      <c r="M607" s="85"/>
      <c r="O607" s="36"/>
      <c r="P607" s="36"/>
      <c r="Q607" s="36"/>
      <c r="R607" s="36"/>
      <c r="S607" s="36"/>
      <c r="T607" s="36"/>
      <c r="U607" s="36"/>
      <c r="V607" s="36"/>
      <c r="W607" s="36"/>
      <c r="X607" s="36"/>
      <c r="Y607" s="36"/>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row>
    <row r="608" spans="1:83" s="63" customFormat="1" x14ac:dyDescent="0.25">
      <c r="A608"/>
      <c r="B608" s="85"/>
      <c r="C608" s="85"/>
      <c r="D608" s="89"/>
      <c r="E608" s="89"/>
      <c r="F608" s="89"/>
      <c r="G608" s="89"/>
      <c r="H608" s="87"/>
      <c r="I608" s="87"/>
      <c r="J608" s="87"/>
      <c r="K608" s="88"/>
      <c r="L608" s="85"/>
      <c r="M608" s="85"/>
      <c r="O608" s="36"/>
      <c r="P608" s="36"/>
      <c r="Q608" s="36"/>
      <c r="R608" s="36"/>
      <c r="S608" s="36"/>
      <c r="T608" s="36"/>
      <c r="U608" s="36"/>
      <c r="V608" s="36"/>
      <c r="W608" s="36"/>
      <c r="X608" s="36"/>
      <c r="Y608" s="36"/>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row>
    <row r="609" spans="1:83" s="63" customFormat="1" x14ac:dyDescent="0.25">
      <c r="A609"/>
      <c r="B609" s="85"/>
      <c r="C609" s="85"/>
      <c r="D609" s="89"/>
      <c r="E609" s="89"/>
      <c r="F609" s="89"/>
      <c r="G609" s="89"/>
      <c r="H609" s="87"/>
      <c r="I609" s="87"/>
      <c r="J609" s="87"/>
      <c r="K609" s="88"/>
      <c r="L609" s="85"/>
      <c r="M609" s="85"/>
      <c r="O609" s="36"/>
      <c r="P609" s="36"/>
      <c r="Q609" s="36"/>
      <c r="R609" s="36"/>
      <c r="S609" s="36"/>
      <c r="T609" s="36"/>
      <c r="U609" s="36"/>
      <c r="V609" s="36"/>
      <c r="W609" s="36"/>
      <c r="X609" s="36"/>
      <c r="Y609" s="36"/>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row>
    <row r="610" spans="1:83" s="63" customFormat="1" x14ac:dyDescent="0.25">
      <c r="A610"/>
      <c r="B610" s="85"/>
      <c r="C610" s="85"/>
      <c r="D610" s="89"/>
      <c r="E610" s="89"/>
      <c r="F610" s="89"/>
      <c r="G610" s="89"/>
      <c r="H610" s="87"/>
      <c r="I610" s="87"/>
      <c r="J610" s="87"/>
      <c r="K610" s="88"/>
      <c r="L610" s="85"/>
      <c r="M610" s="85"/>
      <c r="O610" s="36"/>
      <c r="P610" s="36"/>
      <c r="Q610" s="36"/>
      <c r="R610" s="36"/>
      <c r="S610" s="36"/>
      <c r="T610" s="36"/>
      <c r="U610" s="36"/>
      <c r="V610" s="36"/>
      <c r="W610" s="36"/>
      <c r="X610" s="36"/>
      <c r="Y610" s="36"/>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row>
    <row r="611" spans="1:83" s="63" customFormat="1" x14ac:dyDescent="0.25">
      <c r="A611"/>
      <c r="B611" s="85"/>
      <c r="C611" s="85"/>
      <c r="D611" s="89"/>
      <c r="E611" s="89"/>
      <c r="F611" s="89"/>
      <c r="G611" s="89"/>
      <c r="H611" s="87"/>
      <c r="I611" s="87"/>
      <c r="J611" s="87"/>
      <c r="K611" s="88"/>
      <c r="L611" s="85"/>
      <c r="M611" s="85"/>
      <c r="O611" s="36"/>
      <c r="P611" s="36"/>
      <c r="Q611" s="36"/>
      <c r="R611" s="36"/>
      <c r="S611" s="36"/>
      <c r="T611" s="36"/>
      <c r="U611" s="36"/>
      <c r="V611" s="36"/>
      <c r="W611" s="36"/>
      <c r="X611" s="36"/>
      <c r="Y611" s="36"/>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row>
    <row r="612" spans="1:83" s="63" customFormat="1" x14ac:dyDescent="0.25">
      <c r="A612"/>
      <c r="B612" s="85"/>
      <c r="C612" s="85"/>
      <c r="D612" s="89"/>
      <c r="E612" s="89"/>
      <c r="F612" s="89"/>
      <c r="G612" s="89"/>
      <c r="H612" s="87"/>
      <c r="I612" s="87"/>
      <c r="J612" s="87"/>
      <c r="K612" s="88"/>
      <c r="L612" s="85"/>
      <c r="M612" s="85"/>
      <c r="O612" s="36"/>
      <c r="P612" s="36"/>
      <c r="Q612" s="36"/>
      <c r="R612" s="36"/>
      <c r="S612" s="36"/>
      <c r="T612" s="36"/>
      <c r="U612" s="36"/>
      <c r="V612" s="36"/>
      <c r="W612" s="36"/>
      <c r="X612" s="36"/>
      <c r="Y612" s="36"/>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row>
    <row r="613" spans="1:83" s="63" customFormat="1" x14ac:dyDescent="0.25">
      <c r="A613"/>
      <c r="B613" s="85"/>
      <c r="C613" s="85"/>
      <c r="D613" s="89"/>
      <c r="E613" s="89"/>
      <c r="F613" s="89"/>
      <c r="G613" s="89"/>
      <c r="H613" s="87"/>
      <c r="I613" s="87"/>
      <c r="J613" s="87"/>
      <c r="K613" s="88"/>
      <c r="L613" s="85"/>
      <c r="M613" s="85"/>
      <c r="O613" s="36"/>
      <c r="P613" s="36"/>
      <c r="Q613" s="36"/>
      <c r="R613" s="36"/>
      <c r="S613" s="36"/>
      <c r="T613" s="36"/>
      <c r="U613" s="36"/>
      <c r="V613" s="36"/>
      <c r="W613" s="36"/>
      <c r="X613" s="36"/>
      <c r="Y613" s="36"/>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row>
    <row r="614" spans="1:83" s="63" customFormat="1" x14ac:dyDescent="0.25">
      <c r="A614"/>
      <c r="B614" s="85"/>
      <c r="C614" s="85"/>
      <c r="D614" s="89"/>
      <c r="E614" s="89"/>
      <c r="F614" s="89"/>
      <c r="G614" s="89"/>
      <c r="H614" s="87"/>
      <c r="I614" s="87"/>
      <c r="J614" s="87"/>
      <c r="K614" s="88"/>
      <c r="L614" s="85"/>
      <c r="M614" s="85"/>
      <c r="O614" s="36"/>
      <c r="P614" s="36"/>
      <c r="Q614" s="36"/>
      <c r="R614" s="36"/>
      <c r="S614" s="36"/>
      <c r="T614" s="36"/>
      <c r="U614" s="36"/>
      <c r="V614" s="36"/>
      <c r="W614" s="36"/>
      <c r="X614" s="36"/>
      <c r="Y614" s="36"/>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row>
    <row r="615" spans="1:83" s="63" customFormat="1" x14ac:dyDescent="0.25">
      <c r="A615"/>
      <c r="B615" s="85"/>
      <c r="C615" s="85"/>
      <c r="D615" s="89"/>
      <c r="E615" s="89"/>
      <c r="F615" s="89"/>
      <c r="G615" s="89"/>
      <c r="H615" s="87"/>
      <c r="I615" s="87"/>
      <c r="J615" s="87"/>
      <c r="K615" s="88"/>
      <c r="L615" s="85"/>
      <c r="M615" s="85"/>
      <c r="O615" s="36"/>
      <c r="P615" s="36"/>
      <c r="Q615" s="36"/>
      <c r="R615" s="36"/>
      <c r="S615" s="36"/>
      <c r="T615" s="36"/>
      <c r="U615" s="36"/>
      <c r="V615" s="36"/>
      <c r="W615" s="36"/>
      <c r="X615" s="36"/>
      <c r="Y615" s="36"/>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row>
    <row r="616" spans="1:83" s="63" customFormat="1" x14ac:dyDescent="0.25">
      <c r="A616"/>
      <c r="B616" s="85"/>
      <c r="C616" s="85"/>
      <c r="D616" s="89"/>
      <c r="E616" s="89"/>
      <c r="F616" s="89"/>
      <c r="G616" s="89"/>
      <c r="H616" s="87"/>
      <c r="I616" s="87"/>
      <c r="J616" s="87"/>
      <c r="K616" s="88"/>
      <c r="L616" s="85"/>
      <c r="M616" s="85"/>
      <c r="O616" s="36"/>
      <c r="P616" s="36"/>
      <c r="Q616" s="36"/>
      <c r="R616" s="36"/>
      <c r="S616" s="36"/>
      <c r="T616" s="36"/>
      <c r="U616" s="36"/>
      <c r="V616" s="36"/>
      <c r="W616" s="36"/>
      <c r="X616" s="36"/>
      <c r="Y616" s="36"/>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row>
    <row r="617" spans="1:83" s="63" customFormat="1" x14ac:dyDescent="0.25">
      <c r="A617"/>
      <c r="B617" s="85"/>
      <c r="C617" s="85"/>
      <c r="D617" s="89"/>
      <c r="E617" s="89"/>
      <c r="F617" s="89"/>
      <c r="G617" s="89"/>
      <c r="H617" s="87"/>
      <c r="I617" s="87"/>
      <c r="J617" s="87"/>
      <c r="K617" s="88"/>
      <c r="L617" s="85"/>
      <c r="M617" s="85"/>
      <c r="O617" s="36"/>
      <c r="P617" s="36"/>
      <c r="Q617" s="36"/>
      <c r="R617" s="36"/>
      <c r="S617" s="36"/>
      <c r="T617" s="36"/>
      <c r="U617" s="36"/>
      <c r="V617" s="36"/>
      <c r="W617" s="36"/>
      <c r="X617" s="36"/>
      <c r="Y617" s="36"/>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row>
    <row r="618" spans="1:83" s="63" customFormat="1" x14ac:dyDescent="0.25">
      <c r="A618"/>
      <c r="B618" s="85"/>
      <c r="C618" s="85"/>
      <c r="D618" s="89"/>
      <c r="E618" s="89"/>
      <c r="F618" s="89"/>
      <c r="G618" s="89"/>
      <c r="H618" s="87"/>
      <c r="I618" s="87"/>
      <c r="J618" s="87"/>
      <c r="K618" s="88"/>
      <c r="L618" s="85"/>
      <c r="M618" s="85"/>
      <c r="O618" s="36"/>
      <c r="P618" s="36"/>
      <c r="Q618" s="36"/>
      <c r="R618" s="36"/>
      <c r="S618" s="36"/>
      <c r="T618" s="36"/>
      <c r="U618" s="36"/>
      <c r="V618" s="36"/>
      <c r="W618" s="36"/>
      <c r="X618" s="36"/>
      <c r="Y618" s="36"/>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row>
    <row r="619" spans="1:83" s="63" customFormat="1" x14ac:dyDescent="0.25">
      <c r="A619"/>
      <c r="B619" s="85"/>
      <c r="C619" s="85"/>
      <c r="D619" s="89"/>
      <c r="E619" s="89"/>
      <c r="F619" s="89"/>
      <c r="G619" s="89"/>
      <c r="H619" s="87"/>
      <c r="I619" s="87"/>
      <c r="J619" s="87"/>
      <c r="K619" s="88"/>
      <c r="L619" s="85"/>
      <c r="M619" s="85"/>
      <c r="O619" s="36"/>
      <c r="P619" s="36"/>
      <c r="Q619" s="36"/>
      <c r="R619" s="36"/>
      <c r="S619" s="36"/>
      <c r="T619" s="36"/>
      <c r="U619" s="36"/>
      <c r="V619" s="36"/>
      <c r="W619" s="36"/>
      <c r="X619" s="36"/>
      <c r="Y619" s="36"/>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row>
    <row r="620" spans="1:83" s="63" customFormat="1" x14ac:dyDescent="0.25">
      <c r="A620"/>
      <c r="B620" s="85"/>
      <c r="C620" s="85"/>
      <c r="D620" s="89"/>
      <c r="E620" s="89"/>
      <c r="F620" s="89"/>
      <c r="G620" s="89"/>
      <c r="H620" s="87"/>
      <c r="I620" s="87"/>
      <c r="J620" s="87"/>
      <c r="K620" s="88"/>
      <c r="L620" s="85"/>
      <c r="M620" s="85"/>
      <c r="O620" s="36"/>
      <c r="P620" s="36"/>
      <c r="Q620" s="36"/>
      <c r="R620" s="36"/>
      <c r="S620" s="36"/>
      <c r="T620" s="36"/>
      <c r="U620" s="36"/>
      <c r="V620" s="36"/>
      <c r="W620" s="36"/>
      <c r="X620" s="36"/>
      <c r="Y620" s="36"/>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row>
    <row r="621" spans="1:83" s="63" customFormat="1" x14ac:dyDescent="0.25">
      <c r="A621"/>
      <c r="B621" s="85"/>
      <c r="C621" s="85"/>
      <c r="D621" s="89"/>
      <c r="E621" s="89"/>
      <c r="F621" s="89"/>
      <c r="G621" s="89"/>
      <c r="H621" s="87"/>
      <c r="I621" s="87"/>
      <c r="J621" s="87"/>
      <c r="K621" s="88"/>
      <c r="L621" s="85"/>
      <c r="M621" s="85"/>
      <c r="O621" s="36"/>
      <c r="P621" s="36"/>
      <c r="Q621" s="36"/>
      <c r="R621" s="36"/>
      <c r="S621" s="36"/>
      <c r="T621" s="36"/>
      <c r="U621" s="36"/>
      <c r="V621" s="36"/>
      <c r="W621" s="36"/>
      <c r="X621" s="36"/>
      <c r="Y621" s="36"/>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row>
    <row r="622" spans="1:83" s="63" customFormat="1" x14ac:dyDescent="0.25">
      <c r="A622"/>
      <c r="B622" s="85"/>
      <c r="C622" s="85"/>
      <c r="D622" s="89"/>
      <c r="E622" s="89"/>
      <c r="F622" s="89"/>
      <c r="G622" s="89"/>
      <c r="H622" s="87"/>
      <c r="I622" s="87"/>
      <c r="J622" s="87"/>
      <c r="K622" s="88"/>
      <c r="L622" s="85"/>
      <c r="M622" s="85"/>
      <c r="O622" s="36"/>
      <c r="P622" s="36"/>
      <c r="Q622" s="36"/>
      <c r="R622" s="36"/>
      <c r="S622" s="36"/>
      <c r="T622" s="36"/>
      <c r="U622" s="36"/>
      <c r="V622" s="36"/>
      <c r="W622" s="36"/>
      <c r="X622" s="36"/>
      <c r="Y622" s="36"/>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row>
    <row r="623" spans="1:83" s="63" customFormat="1" x14ac:dyDescent="0.25">
      <c r="A623"/>
      <c r="B623" s="85"/>
      <c r="C623" s="85"/>
      <c r="D623" s="89"/>
      <c r="E623" s="89"/>
      <c r="F623" s="89"/>
      <c r="G623" s="89"/>
      <c r="H623" s="87"/>
      <c r="I623" s="87"/>
      <c r="J623" s="87"/>
      <c r="K623" s="88"/>
      <c r="L623" s="85"/>
      <c r="M623" s="85"/>
      <c r="O623" s="36"/>
      <c r="P623" s="36"/>
      <c r="Q623" s="36"/>
      <c r="R623" s="36"/>
      <c r="S623" s="36"/>
      <c r="T623" s="36"/>
      <c r="U623" s="36"/>
      <c r="V623" s="36"/>
      <c r="W623" s="36"/>
      <c r="X623" s="36"/>
      <c r="Y623" s="36"/>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row>
    <row r="624" spans="1:83" s="63" customFormat="1" x14ac:dyDescent="0.25">
      <c r="A624"/>
      <c r="B624" s="85"/>
      <c r="C624" s="85"/>
      <c r="D624" s="89"/>
      <c r="E624" s="89"/>
      <c r="F624" s="89"/>
      <c r="G624" s="89"/>
      <c r="H624" s="87"/>
      <c r="I624" s="87"/>
      <c r="J624" s="87"/>
      <c r="K624" s="88"/>
      <c r="L624" s="85"/>
      <c r="M624" s="85"/>
      <c r="O624" s="36"/>
      <c r="P624" s="36"/>
      <c r="Q624" s="36"/>
      <c r="R624" s="36"/>
      <c r="S624" s="36"/>
      <c r="T624" s="36"/>
      <c r="U624" s="36"/>
      <c r="V624" s="36"/>
      <c r="W624" s="36"/>
      <c r="X624" s="36"/>
      <c r="Y624" s="36"/>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row>
    <row r="625" spans="1:83" s="63" customFormat="1" x14ac:dyDescent="0.25">
      <c r="A625"/>
      <c r="B625" s="85"/>
      <c r="C625" s="85"/>
      <c r="D625" s="89"/>
      <c r="E625" s="89"/>
      <c r="F625" s="89"/>
      <c r="G625" s="89"/>
      <c r="H625" s="87"/>
      <c r="I625" s="87"/>
      <c r="J625" s="87"/>
      <c r="K625" s="88"/>
      <c r="L625" s="85"/>
      <c r="M625" s="85"/>
      <c r="O625" s="36"/>
      <c r="P625" s="36"/>
      <c r="Q625" s="36"/>
      <c r="R625" s="36"/>
      <c r="S625" s="36"/>
      <c r="T625" s="36"/>
      <c r="U625" s="36"/>
      <c r="V625" s="36"/>
      <c r="W625" s="36"/>
      <c r="X625" s="36"/>
      <c r="Y625" s="36"/>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row>
    <row r="626" spans="1:83" s="63" customFormat="1" x14ac:dyDescent="0.25">
      <c r="A626"/>
      <c r="B626" s="85"/>
      <c r="C626" s="85"/>
      <c r="D626" s="89"/>
      <c r="E626" s="89"/>
      <c r="F626" s="89"/>
      <c r="G626" s="89"/>
      <c r="H626" s="87"/>
      <c r="I626" s="87"/>
      <c r="J626" s="87"/>
      <c r="K626" s="88"/>
      <c r="L626" s="85"/>
      <c r="M626" s="85"/>
      <c r="O626" s="36"/>
      <c r="P626" s="36"/>
      <c r="Q626" s="36"/>
      <c r="R626" s="36"/>
      <c r="S626" s="36"/>
      <c r="T626" s="36"/>
      <c r="U626" s="36"/>
      <c r="V626" s="36"/>
      <c r="W626" s="36"/>
      <c r="X626" s="36"/>
      <c r="Y626" s="36"/>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row>
    <row r="627" spans="1:83" s="63" customFormat="1" x14ac:dyDescent="0.25">
      <c r="A627"/>
      <c r="B627" s="85"/>
      <c r="C627" s="85"/>
      <c r="D627" s="89"/>
      <c r="E627" s="89"/>
      <c r="F627" s="89"/>
      <c r="G627" s="89"/>
      <c r="H627" s="87"/>
      <c r="I627" s="87"/>
      <c r="J627" s="87"/>
      <c r="K627" s="88"/>
      <c r="L627" s="85"/>
      <c r="M627" s="85"/>
      <c r="O627" s="36"/>
      <c r="P627" s="36"/>
      <c r="Q627" s="36"/>
      <c r="R627" s="36"/>
      <c r="S627" s="36"/>
      <c r="T627" s="36"/>
      <c r="U627" s="36"/>
      <c r="V627" s="36"/>
      <c r="W627" s="36"/>
      <c r="X627" s="36"/>
      <c r="Y627" s="36"/>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row>
    <row r="628" spans="1:83" s="63" customFormat="1" x14ac:dyDescent="0.25">
      <c r="A628"/>
      <c r="B628" s="85"/>
      <c r="C628" s="85"/>
      <c r="D628" s="89"/>
      <c r="E628" s="89"/>
      <c r="F628" s="89"/>
      <c r="G628" s="89"/>
      <c r="H628" s="87"/>
      <c r="I628" s="87"/>
      <c r="J628" s="87"/>
      <c r="K628" s="88"/>
      <c r="L628" s="85"/>
      <c r="M628" s="85"/>
      <c r="O628" s="36"/>
      <c r="P628" s="36"/>
      <c r="Q628" s="36"/>
      <c r="R628" s="36"/>
      <c r="S628" s="36"/>
      <c r="T628" s="36"/>
      <c r="U628" s="36"/>
      <c r="V628" s="36"/>
      <c r="W628" s="36"/>
      <c r="X628" s="36"/>
      <c r="Y628" s="36"/>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row>
    <row r="629" spans="1:83" s="63" customFormat="1" x14ac:dyDescent="0.25">
      <c r="A629"/>
      <c r="B629" s="85"/>
      <c r="C629" s="85"/>
      <c r="D629" s="89"/>
      <c r="E629" s="89"/>
      <c r="F629" s="89"/>
      <c r="G629" s="89"/>
      <c r="H629" s="87"/>
      <c r="I629" s="87"/>
      <c r="J629" s="87"/>
      <c r="K629" s="88"/>
      <c r="L629" s="85"/>
      <c r="M629" s="85"/>
      <c r="O629" s="36"/>
      <c r="P629" s="36"/>
      <c r="Q629" s="36"/>
      <c r="R629" s="36"/>
      <c r="S629" s="36"/>
      <c r="T629" s="36"/>
      <c r="U629" s="36"/>
      <c r="V629" s="36"/>
      <c r="W629" s="36"/>
      <c r="X629" s="36"/>
      <c r="Y629" s="36"/>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row>
    <row r="630" spans="1:83" s="63" customFormat="1" x14ac:dyDescent="0.25">
      <c r="A630"/>
      <c r="B630" s="85"/>
      <c r="C630" s="85"/>
      <c r="D630" s="89"/>
      <c r="E630" s="89"/>
      <c r="F630" s="89"/>
      <c r="G630" s="89"/>
      <c r="H630" s="87"/>
      <c r="I630" s="87"/>
      <c r="J630" s="87"/>
      <c r="K630" s="88"/>
      <c r="L630" s="85"/>
      <c r="M630" s="85"/>
      <c r="O630" s="36"/>
      <c r="P630" s="36"/>
      <c r="Q630" s="36"/>
      <c r="R630" s="36"/>
      <c r="S630" s="36"/>
      <c r="T630" s="36"/>
      <c r="U630" s="36"/>
      <c r="V630" s="36"/>
      <c r="W630" s="36"/>
      <c r="X630" s="36"/>
      <c r="Y630" s="36"/>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row>
    <row r="631" spans="1:83" s="63" customFormat="1" x14ac:dyDescent="0.25">
      <c r="A631"/>
      <c r="B631" s="85"/>
      <c r="C631" s="85"/>
      <c r="D631" s="89"/>
      <c r="E631" s="89"/>
      <c r="F631" s="89"/>
      <c r="G631" s="89"/>
      <c r="H631" s="87"/>
      <c r="I631" s="87"/>
      <c r="J631" s="87"/>
      <c r="K631" s="88"/>
      <c r="L631" s="85"/>
      <c r="M631" s="85"/>
      <c r="O631" s="36"/>
      <c r="P631" s="36"/>
      <c r="Q631" s="36"/>
      <c r="R631" s="36"/>
      <c r="S631" s="36"/>
      <c r="T631" s="36"/>
      <c r="U631" s="36"/>
      <c r="V631" s="36"/>
      <c r="W631" s="36"/>
      <c r="X631" s="36"/>
      <c r="Y631" s="36"/>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row>
    <row r="632" spans="1:83" s="63" customFormat="1" x14ac:dyDescent="0.25">
      <c r="A632"/>
      <c r="B632" s="85"/>
      <c r="C632" s="85"/>
      <c r="D632" s="89"/>
      <c r="E632" s="89"/>
      <c r="F632" s="89"/>
      <c r="G632" s="89"/>
      <c r="H632" s="87"/>
      <c r="I632" s="87"/>
      <c r="J632" s="87"/>
      <c r="K632" s="88"/>
      <c r="L632" s="85"/>
      <c r="M632" s="85"/>
      <c r="O632" s="36"/>
      <c r="P632" s="36"/>
      <c r="Q632" s="36"/>
      <c r="R632" s="36"/>
      <c r="S632" s="36"/>
      <c r="T632" s="36"/>
      <c r="U632" s="36"/>
      <c r="V632" s="36"/>
      <c r="W632" s="36"/>
      <c r="X632" s="36"/>
      <c r="Y632" s="36"/>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row>
    <row r="633" spans="1:83" s="63" customFormat="1" x14ac:dyDescent="0.25">
      <c r="A633"/>
      <c r="B633" s="85"/>
      <c r="C633" s="85"/>
      <c r="D633" s="89"/>
      <c r="E633" s="89"/>
      <c r="F633" s="89"/>
      <c r="G633" s="89"/>
      <c r="H633" s="87"/>
      <c r="I633" s="87"/>
      <c r="J633" s="87"/>
      <c r="K633" s="88"/>
      <c r="L633" s="85"/>
      <c r="M633" s="85"/>
      <c r="O633" s="36"/>
      <c r="P633" s="36"/>
      <c r="Q633" s="36"/>
      <c r="R633" s="36"/>
      <c r="S633" s="36"/>
      <c r="T633" s="36"/>
      <c r="U633" s="36"/>
      <c r="V633" s="36"/>
      <c r="W633" s="36"/>
      <c r="X633" s="36"/>
      <c r="Y633" s="36"/>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row>
    <row r="634" spans="1:83" s="63" customFormat="1" x14ac:dyDescent="0.25">
      <c r="A634"/>
      <c r="B634" s="85"/>
      <c r="C634" s="85"/>
      <c r="D634" s="89"/>
      <c r="E634" s="89"/>
      <c r="F634" s="89"/>
      <c r="G634" s="89"/>
      <c r="H634" s="87"/>
      <c r="I634" s="87"/>
      <c r="J634" s="87"/>
      <c r="K634" s="88"/>
      <c r="L634" s="85"/>
      <c r="M634" s="85"/>
      <c r="O634" s="36"/>
      <c r="P634" s="36"/>
      <c r="Q634" s="36"/>
      <c r="R634" s="36"/>
      <c r="S634" s="36"/>
      <c r="T634" s="36"/>
      <c r="U634" s="36"/>
      <c r="V634" s="36"/>
      <c r="W634" s="36"/>
      <c r="X634" s="36"/>
      <c r="Y634" s="36"/>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row>
    <row r="635" spans="1:83" s="63" customFormat="1" x14ac:dyDescent="0.25">
      <c r="A635"/>
      <c r="B635" s="85"/>
      <c r="C635" s="85"/>
      <c r="D635" s="89"/>
      <c r="E635" s="89"/>
      <c r="F635" s="89"/>
      <c r="G635" s="89"/>
      <c r="H635" s="87"/>
      <c r="I635" s="87"/>
      <c r="J635" s="87"/>
      <c r="K635" s="88"/>
      <c r="L635" s="85"/>
      <c r="M635" s="85"/>
      <c r="O635" s="36"/>
      <c r="P635" s="36"/>
      <c r="Q635" s="36"/>
      <c r="R635" s="36"/>
      <c r="S635" s="36"/>
      <c r="T635" s="36"/>
      <c r="U635" s="36"/>
      <c r="V635" s="36"/>
      <c r="W635" s="36"/>
      <c r="X635" s="36"/>
      <c r="Y635" s="36"/>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row>
    <row r="636" spans="1:83" s="63" customFormat="1" x14ac:dyDescent="0.25">
      <c r="A636"/>
      <c r="B636" s="85"/>
      <c r="C636" s="85"/>
      <c r="D636" s="89"/>
      <c r="E636" s="89"/>
      <c r="F636" s="89"/>
      <c r="G636" s="89"/>
      <c r="H636" s="87"/>
      <c r="I636" s="87"/>
      <c r="J636" s="87"/>
      <c r="K636" s="88"/>
      <c r="L636" s="85"/>
      <c r="M636" s="85"/>
      <c r="O636" s="36"/>
      <c r="P636" s="36"/>
      <c r="Q636" s="36"/>
      <c r="R636" s="36"/>
      <c r="S636" s="36"/>
      <c r="T636" s="36"/>
      <c r="U636" s="36"/>
      <c r="V636" s="36"/>
      <c r="W636" s="36"/>
      <c r="X636" s="36"/>
      <c r="Y636" s="36"/>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row>
    <row r="637" spans="1:83" s="63" customFormat="1" x14ac:dyDescent="0.25">
      <c r="A637"/>
      <c r="B637" s="85"/>
      <c r="C637" s="85"/>
      <c r="D637" s="89"/>
      <c r="E637" s="89"/>
      <c r="F637" s="89"/>
      <c r="G637" s="89"/>
      <c r="H637" s="87"/>
      <c r="I637" s="87"/>
      <c r="J637" s="87"/>
      <c r="K637" s="88"/>
      <c r="L637" s="85"/>
      <c r="M637" s="85"/>
      <c r="O637" s="36"/>
      <c r="P637" s="36"/>
      <c r="Q637" s="36"/>
      <c r="R637" s="36"/>
      <c r="S637" s="36"/>
      <c r="T637" s="36"/>
      <c r="U637" s="36"/>
      <c r="V637" s="36"/>
      <c r="W637" s="36"/>
      <c r="X637" s="36"/>
      <c r="Y637" s="36"/>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row>
    <row r="638" spans="1:83" s="63" customFormat="1" x14ac:dyDescent="0.25">
      <c r="A638"/>
      <c r="B638" s="85"/>
      <c r="C638" s="85"/>
      <c r="D638" s="89"/>
      <c r="E638" s="89"/>
      <c r="F638" s="89"/>
      <c r="G638" s="89"/>
      <c r="H638" s="87"/>
      <c r="I638" s="87"/>
      <c r="J638" s="87"/>
      <c r="K638" s="88"/>
      <c r="L638" s="85"/>
      <c r="M638" s="85"/>
      <c r="O638" s="36"/>
      <c r="P638" s="36"/>
      <c r="Q638" s="36"/>
      <c r="R638" s="36"/>
      <c r="S638" s="36"/>
      <c r="T638" s="36"/>
      <c r="U638" s="36"/>
      <c r="V638" s="36"/>
      <c r="W638" s="36"/>
      <c r="X638" s="36"/>
      <c r="Y638" s="36"/>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row>
    <row r="639" spans="1:83" s="63" customFormat="1" x14ac:dyDescent="0.25">
      <c r="A639"/>
      <c r="B639" s="85"/>
      <c r="C639" s="85"/>
      <c r="D639" s="89"/>
      <c r="E639" s="89"/>
      <c r="F639" s="89"/>
      <c r="G639" s="89"/>
      <c r="H639" s="87"/>
      <c r="I639" s="87"/>
      <c r="J639" s="87"/>
      <c r="K639" s="88"/>
      <c r="L639" s="85"/>
      <c r="M639" s="85"/>
      <c r="O639" s="36"/>
      <c r="P639" s="36"/>
      <c r="Q639" s="36"/>
      <c r="R639" s="36"/>
      <c r="S639" s="36"/>
      <c r="T639" s="36"/>
      <c r="U639" s="36"/>
      <c r="V639" s="36"/>
      <c r="W639" s="36"/>
      <c r="X639" s="36"/>
      <c r="Y639" s="36"/>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row>
    <row r="640" spans="1:83" s="63" customFormat="1" x14ac:dyDescent="0.25">
      <c r="A640"/>
      <c r="B640" s="85"/>
      <c r="C640" s="85"/>
      <c r="D640" s="89"/>
      <c r="E640" s="89"/>
      <c r="F640" s="89"/>
      <c r="G640" s="89"/>
      <c r="H640" s="87"/>
      <c r="I640" s="87"/>
      <c r="J640" s="87"/>
      <c r="K640" s="88"/>
      <c r="L640" s="85"/>
      <c r="M640" s="85"/>
      <c r="O640" s="36"/>
      <c r="P640" s="36"/>
      <c r="Q640" s="36"/>
      <c r="R640" s="36"/>
      <c r="S640" s="36"/>
      <c r="T640" s="36"/>
      <c r="U640" s="36"/>
      <c r="V640" s="36"/>
      <c r="W640" s="36"/>
      <c r="X640" s="36"/>
      <c r="Y640" s="36"/>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row>
    <row r="641" spans="1:83" s="63" customFormat="1" x14ac:dyDescent="0.25">
      <c r="A641"/>
      <c r="B641" s="85"/>
      <c r="C641" s="85"/>
      <c r="D641" s="89"/>
      <c r="E641" s="89"/>
      <c r="F641" s="89"/>
      <c r="G641" s="89"/>
      <c r="H641" s="87"/>
      <c r="I641" s="87"/>
      <c r="J641" s="87"/>
      <c r="K641" s="88"/>
      <c r="L641" s="85"/>
      <c r="M641" s="85"/>
      <c r="O641" s="36"/>
      <c r="P641" s="36"/>
      <c r="Q641" s="36"/>
      <c r="R641" s="36"/>
      <c r="S641" s="36"/>
      <c r="T641" s="36"/>
      <c r="U641" s="36"/>
      <c r="V641" s="36"/>
      <c r="W641" s="36"/>
      <c r="X641" s="36"/>
      <c r="Y641" s="36"/>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row>
    <row r="642" spans="1:83" s="63" customFormat="1" x14ac:dyDescent="0.25">
      <c r="A642"/>
      <c r="B642" s="85"/>
      <c r="C642" s="85"/>
      <c r="D642" s="89"/>
      <c r="E642" s="89"/>
      <c r="F642" s="89"/>
      <c r="G642" s="89"/>
      <c r="H642" s="87"/>
      <c r="I642" s="87"/>
      <c r="J642" s="87"/>
      <c r="K642" s="88"/>
      <c r="L642" s="85"/>
      <c r="M642" s="85"/>
      <c r="O642" s="36"/>
      <c r="P642" s="36"/>
      <c r="Q642" s="36"/>
      <c r="R642" s="36"/>
      <c r="S642" s="36"/>
      <c r="T642" s="36"/>
      <c r="U642" s="36"/>
      <c r="V642" s="36"/>
      <c r="W642" s="36"/>
      <c r="X642" s="36"/>
      <c r="Y642" s="36"/>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row>
    <row r="643" spans="1:83" s="63" customFormat="1" x14ac:dyDescent="0.25">
      <c r="A643"/>
      <c r="B643" s="85"/>
      <c r="C643" s="85"/>
      <c r="D643" s="89"/>
      <c r="E643" s="89"/>
      <c r="F643" s="89"/>
      <c r="G643" s="89"/>
      <c r="H643" s="87"/>
      <c r="I643" s="87"/>
      <c r="J643" s="87"/>
      <c r="K643" s="88"/>
      <c r="L643" s="85"/>
      <c r="M643" s="85"/>
      <c r="O643" s="36"/>
      <c r="P643" s="36"/>
      <c r="Q643" s="36"/>
      <c r="R643" s="36"/>
      <c r="S643" s="36"/>
      <c r="T643" s="36"/>
      <c r="U643" s="36"/>
      <c r="V643" s="36"/>
      <c r="W643" s="36"/>
      <c r="X643" s="36"/>
      <c r="Y643" s="36"/>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row>
    <row r="644" spans="1:83" s="63" customFormat="1" x14ac:dyDescent="0.25">
      <c r="A644"/>
      <c r="B644" s="85"/>
      <c r="C644" s="85"/>
      <c r="D644" s="89"/>
      <c r="E644" s="89"/>
      <c r="F644" s="89"/>
      <c r="G644" s="89"/>
      <c r="H644" s="87"/>
      <c r="I644" s="87"/>
      <c r="J644" s="87"/>
      <c r="K644" s="88"/>
      <c r="L644" s="85"/>
      <c r="M644" s="85"/>
      <c r="O644" s="36"/>
      <c r="P644" s="36"/>
      <c r="Q644" s="36"/>
      <c r="R644" s="36"/>
      <c r="S644" s="36"/>
      <c r="T644" s="36"/>
      <c r="U644" s="36"/>
      <c r="V644" s="36"/>
      <c r="W644" s="36"/>
      <c r="X644" s="36"/>
      <c r="Y644" s="36"/>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row>
    <row r="645" spans="1:83" s="63" customFormat="1" x14ac:dyDescent="0.25">
      <c r="A645"/>
      <c r="B645" s="85"/>
      <c r="C645" s="85"/>
      <c r="D645" s="89"/>
      <c r="E645" s="89"/>
      <c r="F645" s="89"/>
      <c r="G645" s="89"/>
      <c r="H645" s="87"/>
      <c r="I645" s="87"/>
      <c r="J645" s="87"/>
      <c r="K645" s="88"/>
      <c r="L645" s="85"/>
      <c r="M645" s="85"/>
      <c r="O645" s="36"/>
      <c r="P645" s="36"/>
      <c r="Q645" s="36"/>
      <c r="R645" s="36"/>
      <c r="S645" s="36"/>
      <c r="T645" s="36"/>
      <c r="U645" s="36"/>
      <c r="V645" s="36"/>
      <c r="W645" s="36"/>
      <c r="X645" s="36"/>
      <c r="Y645" s="36"/>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row>
    <row r="646" spans="1:83" s="63" customFormat="1" x14ac:dyDescent="0.25">
      <c r="A646"/>
      <c r="B646" s="85"/>
      <c r="C646" s="85"/>
      <c r="D646" s="89"/>
      <c r="E646" s="89"/>
      <c r="F646" s="89"/>
      <c r="G646" s="89"/>
      <c r="H646" s="87"/>
      <c r="I646" s="87"/>
      <c r="J646" s="87"/>
      <c r="K646" s="88"/>
      <c r="L646" s="85"/>
      <c r="M646" s="85"/>
      <c r="O646" s="36"/>
      <c r="P646" s="36"/>
      <c r="Q646" s="36"/>
      <c r="R646" s="36"/>
      <c r="S646" s="36"/>
      <c r="T646" s="36"/>
      <c r="U646" s="36"/>
      <c r="V646" s="36"/>
      <c r="W646" s="36"/>
      <c r="X646" s="36"/>
      <c r="Y646" s="36"/>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row>
    <row r="647" spans="1:83" s="63" customFormat="1" x14ac:dyDescent="0.25">
      <c r="A647"/>
      <c r="B647" s="85"/>
      <c r="C647" s="85"/>
      <c r="D647" s="89"/>
      <c r="E647" s="89"/>
      <c r="F647" s="89"/>
      <c r="G647" s="89"/>
      <c r="H647" s="87"/>
      <c r="I647" s="87"/>
      <c r="J647" s="87"/>
      <c r="K647" s="88"/>
      <c r="L647" s="85"/>
      <c r="M647" s="85"/>
      <c r="O647" s="36"/>
      <c r="P647" s="36"/>
      <c r="Q647" s="36"/>
      <c r="R647" s="36"/>
      <c r="S647" s="36"/>
      <c r="T647" s="36"/>
      <c r="U647" s="36"/>
      <c r="V647" s="36"/>
      <c r="W647" s="36"/>
      <c r="X647" s="36"/>
      <c r="Y647" s="36"/>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row>
    <row r="648" spans="1:83" s="63" customFormat="1" x14ac:dyDescent="0.25">
      <c r="A648"/>
      <c r="B648" s="85"/>
      <c r="C648" s="85"/>
      <c r="D648" s="89"/>
      <c r="E648" s="89"/>
      <c r="F648" s="89"/>
      <c r="G648" s="89"/>
      <c r="H648" s="87"/>
      <c r="I648" s="87"/>
      <c r="J648" s="87"/>
      <c r="K648" s="88"/>
      <c r="L648" s="85"/>
      <c r="M648" s="85"/>
      <c r="O648" s="36"/>
      <c r="P648" s="36"/>
      <c r="Q648" s="36"/>
      <c r="R648" s="36"/>
      <c r="S648" s="36"/>
      <c r="T648" s="36"/>
      <c r="U648" s="36"/>
      <c r="V648" s="36"/>
      <c r="W648" s="36"/>
      <c r="X648" s="36"/>
      <c r="Y648" s="36"/>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row>
    <row r="649" spans="1:83" s="63" customFormat="1" x14ac:dyDescent="0.25">
      <c r="A649"/>
      <c r="B649" s="85"/>
      <c r="C649" s="85"/>
      <c r="D649" s="89"/>
      <c r="E649" s="89"/>
      <c r="F649" s="89"/>
      <c r="G649" s="89"/>
      <c r="H649" s="87"/>
      <c r="I649" s="87"/>
      <c r="J649" s="87"/>
      <c r="K649" s="88"/>
      <c r="L649" s="85"/>
      <c r="M649" s="85"/>
      <c r="O649" s="36"/>
      <c r="P649" s="36"/>
      <c r="Q649" s="36"/>
      <c r="R649" s="36"/>
      <c r="S649" s="36"/>
      <c r="T649" s="36"/>
      <c r="U649" s="36"/>
      <c r="V649" s="36"/>
      <c r="W649" s="36"/>
      <c r="X649" s="36"/>
      <c r="Y649" s="36"/>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row>
    <row r="650" spans="1:83" s="63" customFormat="1" x14ac:dyDescent="0.25">
      <c r="A650"/>
      <c r="B650" s="85"/>
      <c r="C650" s="85"/>
      <c r="D650" s="89"/>
      <c r="E650" s="89"/>
      <c r="F650" s="89"/>
      <c r="G650" s="89"/>
      <c r="H650" s="87"/>
      <c r="I650" s="87"/>
      <c r="J650" s="87"/>
      <c r="K650" s="88"/>
      <c r="L650" s="85"/>
      <c r="M650" s="85"/>
      <c r="O650" s="36"/>
      <c r="P650" s="36"/>
      <c r="Q650" s="36"/>
      <c r="R650" s="36"/>
      <c r="S650" s="36"/>
      <c r="T650" s="36"/>
      <c r="U650" s="36"/>
      <c r="V650" s="36"/>
      <c r="W650" s="36"/>
      <c r="X650" s="36"/>
      <c r="Y650" s="36"/>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row>
    <row r="651" spans="1:83" s="63" customFormat="1" x14ac:dyDescent="0.25">
      <c r="A651"/>
      <c r="B651" s="85"/>
      <c r="C651" s="85"/>
      <c r="D651" s="89"/>
      <c r="E651" s="89"/>
      <c r="F651" s="89"/>
      <c r="G651" s="89"/>
      <c r="H651" s="87"/>
      <c r="I651" s="87"/>
      <c r="J651" s="87"/>
      <c r="K651" s="88"/>
      <c r="L651" s="85"/>
      <c r="M651" s="85"/>
      <c r="O651" s="36"/>
      <c r="P651" s="36"/>
      <c r="Q651" s="36"/>
      <c r="R651" s="36"/>
      <c r="S651" s="36"/>
      <c r="T651" s="36"/>
      <c r="U651" s="36"/>
      <c r="V651" s="36"/>
      <c r="W651" s="36"/>
      <c r="X651" s="36"/>
      <c r="Y651" s="36"/>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row>
    <row r="652" spans="1:83" s="63" customFormat="1" x14ac:dyDescent="0.25">
      <c r="A652"/>
      <c r="B652" s="85"/>
      <c r="C652" s="85"/>
      <c r="D652" s="89"/>
      <c r="E652" s="89"/>
      <c r="F652" s="89"/>
      <c r="G652" s="89"/>
      <c r="H652" s="87"/>
      <c r="I652" s="87"/>
      <c r="J652" s="87"/>
      <c r="K652" s="88"/>
      <c r="L652" s="85"/>
      <c r="M652" s="85"/>
      <c r="O652" s="36"/>
      <c r="P652" s="36"/>
      <c r="Q652" s="36"/>
      <c r="R652" s="36"/>
      <c r="S652" s="36"/>
      <c r="T652" s="36"/>
      <c r="U652" s="36"/>
      <c r="V652" s="36"/>
      <c r="W652" s="36"/>
      <c r="X652" s="36"/>
      <c r="Y652" s="36"/>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row>
    <row r="653" spans="1:83" s="63" customFormat="1" x14ac:dyDescent="0.25">
      <c r="A653"/>
      <c r="B653" s="85"/>
      <c r="C653" s="85"/>
      <c r="D653" s="89"/>
      <c r="E653" s="89"/>
      <c r="F653" s="89"/>
      <c r="G653" s="89"/>
      <c r="H653" s="87"/>
      <c r="I653" s="87"/>
      <c r="J653" s="87"/>
      <c r="K653" s="88"/>
      <c r="L653" s="85"/>
      <c r="M653" s="85"/>
      <c r="O653" s="36"/>
      <c r="P653" s="36"/>
      <c r="Q653" s="36"/>
      <c r="R653" s="36"/>
      <c r="S653" s="36"/>
      <c r="T653" s="36"/>
      <c r="U653" s="36"/>
      <c r="V653" s="36"/>
      <c r="W653" s="36"/>
      <c r="X653" s="36"/>
      <c r="Y653" s="36"/>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row>
    <row r="654" spans="1:83" s="63" customFormat="1" x14ac:dyDescent="0.25">
      <c r="A654"/>
      <c r="B654" s="85"/>
      <c r="C654" s="85"/>
      <c r="D654" s="89"/>
      <c r="E654" s="89"/>
      <c r="F654" s="89"/>
      <c r="G654" s="89"/>
      <c r="H654" s="87"/>
      <c r="I654" s="87"/>
      <c r="J654" s="87"/>
      <c r="K654" s="88"/>
      <c r="L654" s="85"/>
      <c r="M654" s="85"/>
      <c r="O654" s="36"/>
      <c r="P654" s="36"/>
      <c r="Q654" s="36"/>
      <c r="R654" s="36"/>
      <c r="S654" s="36"/>
      <c r="T654" s="36"/>
      <c r="U654" s="36"/>
      <c r="V654" s="36"/>
      <c r="W654" s="36"/>
      <c r="X654" s="36"/>
      <c r="Y654" s="36"/>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row>
    <row r="655" spans="1:83" s="63" customFormat="1" x14ac:dyDescent="0.25">
      <c r="A655"/>
      <c r="B655" s="85"/>
      <c r="C655" s="85"/>
      <c r="D655" s="89"/>
      <c r="E655" s="89"/>
      <c r="F655" s="89"/>
      <c r="G655" s="89"/>
      <c r="H655" s="87"/>
      <c r="I655" s="87"/>
      <c r="J655" s="87"/>
      <c r="K655" s="88"/>
      <c r="L655" s="85"/>
      <c r="M655" s="85"/>
      <c r="O655" s="36"/>
      <c r="P655" s="36"/>
      <c r="Q655" s="36"/>
      <c r="R655" s="36"/>
      <c r="S655" s="36"/>
      <c r="T655" s="36"/>
      <c r="U655" s="36"/>
      <c r="V655" s="36"/>
      <c r="W655" s="36"/>
      <c r="X655" s="36"/>
      <c r="Y655" s="36"/>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row>
    <row r="656" spans="1:83" s="63" customFormat="1" x14ac:dyDescent="0.25">
      <c r="A656"/>
      <c r="B656" s="85"/>
      <c r="C656" s="85"/>
      <c r="D656" s="89"/>
      <c r="E656" s="89"/>
      <c r="F656" s="89"/>
      <c r="G656" s="89"/>
      <c r="H656" s="87"/>
      <c r="I656" s="87"/>
      <c r="J656" s="87"/>
      <c r="K656" s="88"/>
      <c r="L656" s="85"/>
      <c r="M656" s="85"/>
      <c r="O656" s="36"/>
      <c r="P656" s="36"/>
      <c r="Q656" s="36"/>
      <c r="R656" s="36"/>
      <c r="S656" s="36"/>
      <c r="T656" s="36"/>
      <c r="U656" s="36"/>
      <c r="V656" s="36"/>
      <c r="W656" s="36"/>
      <c r="X656" s="36"/>
      <c r="Y656" s="36"/>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row>
    <row r="657" spans="1:83" s="63" customFormat="1" x14ac:dyDescent="0.25">
      <c r="A657"/>
      <c r="B657" s="85"/>
      <c r="C657" s="85"/>
      <c r="D657" s="89"/>
      <c r="E657" s="89"/>
      <c r="F657" s="89"/>
      <c r="G657" s="89"/>
      <c r="H657" s="87"/>
      <c r="I657" s="87"/>
      <c r="J657" s="87"/>
      <c r="K657" s="88"/>
      <c r="L657" s="85"/>
      <c r="M657" s="85"/>
      <c r="O657" s="36"/>
      <c r="P657" s="36"/>
      <c r="Q657" s="36"/>
      <c r="R657" s="36"/>
      <c r="S657" s="36"/>
      <c r="T657" s="36"/>
      <c r="U657" s="36"/>
      <c r="V657" s="36"/>
      <c r="W657" s="36"/>
      <c r="X657" s="36"/>
      <c r="Y657" s="36"/>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row>
    <row r="658" spans="1:83" s="63" customFormat="1" x14ac:dyDescent="0.25">
      <c r="A658"/>
      <c r="B658" s="85"/>
      <c r="C658" s="85"/>
      <c r="D658" s="89"/>
      <c r="E658" s="89"/>
      <c r="F658" s="89"/>
      <c r="G658" s="89"/>
      <c r="H658" s="87"/>
      <c r="I658" s="87"/>
      <c r="J658" s="87"/>
      <c r="K658" s="88"/>
      <c r="L658" s="85"/>
      <c r="M658" s="85"/>
      <c r="O658" s="36"/>
      <c r="P658" s="36"/>
      <c r="Q658" s="36"/>
      <c r="R658" s="36"/>
      <c r="S658" s="36"/>
      <c r="T658" s="36"/>
      <c r="U658" s="36"/>
      <c r="V658" s="36"/>
      <c r="W658" s="36"/>
      <c r="X658" s="36"/>
      <c r="Y658" s="36"/>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row>
    <row r="659" spans="1:83" s="63" customFormat="1" x14ac:dyDescent="0.25">
      <c r="A659"/>
      <c r="B659" s="85"/>
      <c r="C659" s="85"/>
      <c r="D659" s="89"/>
      <c r="E659" s="89"/>
      <c r="F659" s="89"/>
      <c r="G659" s="89"/>
      <c r="H659" s="87"/>
      <c r="I659" s="87"/>
      <c r="J659" s="87"/>
      <c r="K659" s="88"/>
      <c r="L659" s="85"/>
      <c r="M659" s="85"/>
      <c r="O659" s="36"/>
      <c r="P659" s="36"/>
      <c r="Q659" s="36"/>
      <c r="R659" s="36"/>
      <c r="S659" s="36"/>
      <c r="T659" s="36"/>
      <c r="U659" s="36"/>
      <c r="V659" s="36"/>
      <c r="W659" s="36"/>
      <c r="X659" s="36"/>
      <c r="Y659" s="36"/>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row>
    <row r="660" spans="1:83" s="63" customFormat="1" x14ac:dyDescent="0.25">
      <c r="A660"/>
      <c r="B660" s="85"/>
      <c r="C660" s="85"/>
      <c r="D660" s="89"/>
      <c r="E660" s="89"/>
      <c r="F660" s="89"/>
      <c r="G660" s="89"/>
      <c r="H660" s="87"/>
      <c r="I660" s="87"/>
      <c r="J660" s="87"/>
      <c r="K660" s="88"/>
      <c r="L660" s="85"/>
      <c r="M660" s="85"/>
      <c r="O660" s="36"/>
      <c r="P660" s="36"/>
      <c r="Q660" s="36"/>
      <c r="R660" s="36"/>
      <c r="S660" s="36"/>
      <c r="T660" s="36"/>
      <c r="U660" s="36"/>
      <c r="V660" s="36"/>
      <c r="W660" s="36"/>
      <c r="X660" s="36"/>
      <c r="Y660" s="36"/>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row>
    <row r="661" spans="1:83" s="63" customFormat="1" x14ac:dyDescent="0.25">
      <c r="A661"/>
      <c r="B661" s="85"/>
      <c r="C661" s="85"/>
      <c r="D661" s="89"/>
      <c r="E661" s="89"/>
      <c r="F661" s="89"/>
      <c r="G661" s="89"/>
      <c r="H661" s="87"/>
      <c r="I661" s="87"/>
      <c r="J661" s="87"/>
      <c r="K661" s="88"/>
      <c r="L661" s="85"/>
      <c r="M661" s="85"/>
      <c r="O661" s="36"/>
      <c r="P661" s="36"/>
      <c r="Q661" s="36"/>
      <c r="R661" s="36"/>
      <c r="S661" s="36"/>
      <c r="T661" s="36"/>
      <c r="U661" s="36"/>
      <c r="V661" s="36"/>
      <c r="W661" s="36"/>
      <c r="X661" s="36"/>
      <c r="Y661" s="36"/>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row>
    <row r="662" spans="1:83" s="63" customFormat="1" x14ac:dyDescent="0.25">
      <c r="A662"/>
      <c r="B662" s="85"/>
      <c r="C662" s="85"/>
      <c r="D662" s="89"/>
      <c r="E662" s="89"/>
      <c r="F662" s="89"/>
      <c r="G662" s="89"/>
      <c r="H662" s="87"/>
      <c r="I662" s="87"/>
      <c r="J662" s="87"/>
      <c r="K662" s="88"/>
      <c r="L662" s="85"/>
      <c r="M662" s="85"/>
      <c r="O662" s="36"/>
      <c r="P662" s="36"/>
      <c r="Q662" s="36"/>
      <c r="R662" s="36"/>
      <c r="S662" s="36"/>
      <c r="T662" s="36"/>
      <c r="U662" s="36"/>
      <c r="V662" s="36"/>
      <c r="W662" s="36"/>
      <c r="X662" s="36"/>
      <c r="Y662" s="36"/>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row>
    <row r="663" spans="1:83" s="63" customFormat="1" x14ac:dyDescent="0.25">
      <c r="A663"/>
      <c r="B663" s="85"/>
      <c r="C663" s="85"/>
      <c r="D663" s="89"/>
      <c r="E663" s="89"/>
      <c r="F663" s="89"/>
      <c r="G663" s="89"/>
      <c r="H663" s="87"/>
      <c r="I663" s="87"/>
      <c r="J663" s="87"/>
      <c r="K663" s="88"/>
      <c r="L663" s="85"/>
      <c r="M663" s="85"/>
      <c r="O663" s="36"/>
      <c r="P663" s="36"/>
      <c r="Q663" s="36"/>
      <c r="R663" s="36"/>
      <c r="S663" s="36"/>
      <c r="T663" s="36"/>
      <c r="U663" s="36"/>
      <c r="V663" s="36"/>
      <c r="W663" s="36"/>
      <c r="X663" s="36"/>
      <c r="Y663" s="36"/>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row>
    <row r="664" spans="1:83" s="63" customFormat="1" x14ac:dyDescent="0.25">
      <c r="A664"/>
      <c r="B664" s="85"/>
      <c r="C664" s="85"/>
      <c r="D664" s="89"/>
      <c r="E664" s="89"/>
      <c r="F664" s="89"/>
      <c r="G664" s="89"/>
      <c r="H664" s="87"/>
      <c r="I664" s="87"/>
      <c r="J664" s="87"/>
      <c r="K664" s="88"/>
      <c r="L664" s="85"/>
      <c r="M664" s="85"/>
      <c r="O664" s="36"/>
      <c r="P664" s="36"/>
      <c r="Q664" s="36"/>
      <c r="R664" s="36"/>
      <c r="S664" s="36"/>
      <c r="T664" s="36"/>
      <c r="U664" s="36"/>
      <c r="V664" s="36"/>
      <c r="W664" s="36"/>
      <c r="X664" s="36"/>
      <c r="Y664" s="36"/>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row>
    <row r="665" spans="1:83" s="63" customFormat="1" x14ac:dyDescent="0.25">
      <c r="A665"/>
      <c r="B665" s="85"/>
      <c r="C665" s="85"/>
      <c r="D665" s="89"/>
      <c r="E665" s="89"/>
      <c r="F665" s="89"/>
      <c r="G665" s="89"/>
      <c r="H665" s="87"/>
      <c r="I665" s="87"/>
      <c r="J665" s="87"/>
      <c r="K665" s="88"/>
      <c r="L665" s="85"/>
      <c r="M665" s="85"/>
      <c r="O665" s="36"/>
      <c r="P665" s="36"/>
      <c r="Q665" s="36"/>
      <c r="R665" s="36"/>
      <c r="S665" s="36"/>
      <c r="T665" s="36"/>
      <c r="U665" s="36"/>
      <c r="V665" s="36"/>
      <c r="W665" s="36"/>
      <c r="X665" s="36"/>
      <c r="Y665" s="36"/>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row>
    <row r="666" spans="1:83" s="63" customFormat="1" x14ac:dyDescent="0.25">
      <c r="A666"/>
      <c r="B666" s="85"/>
      <c r="C666" s="85"/>
      <c r="D666" s="89"/>
      <c r="E666" s="89"/>
      <c r="F666" s="89"/>
      <c r="G666" s="89"/>
      <c r="H666" s="87"/>
      <c r="I666" s="87"/>
      <c r="J666" s="87"/>
      <c r="K666" s="88"/>
      <c r="L666" s="85"/>
      <c r="M666" s="85"/>
      <c r="O666" s="36"/>
      <c r="P666" s="36"/>
      <c r="Q666" s="36"/>
      <c r="R666" s="36"/>
      <c r="S666" s="36"/>
      <c r="T666" s="36"/>
      <c r="U666" s="36"/>
      <c r="V666" s="36"/>
      <c r="W666" s="36"/>
      <c r="X666" s="36"/>
      <c r="Y666" s="36"/>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row>
    <row r="667" spans="1:83" s="63" customFormat="1" x14ac:dyDescent="0.25">
      <c r="A667"/>
      <c r="B667" s="85"/>
      <c r="C667" s="85"/>
      <c r="D667" s="89"/>
      <c r="E667" s="89"/>
      <c r="F667" s="89"/>
      <c r="G667" s="89"/>
      <c r="H667" s="87"/>
      <c r="I667" s="87"/>
      <c r="J667" s="87"/>
      <c r="K667" s="88"/>
      <c r="L667" s="85"/>
      <c r="M667" s="85"/>
      <c r="O667" s="36"/>
      <c r="P667" s="36"/>
      <c r="Q667" s="36"/>
      <c r="R667" s="36"/>
      <c r="S667" s="36"/>
      <c r="T667" s="36"/>
      <c r="U667" s="36"/>
      <c r="V667" s="36"/>
      <c r="W667" s="36"/>
      <c r="X667" s="36"/>
      <c r="Y667" s="36"/>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row>
    <row r="668" spans="1:83" s="63" customFormat="1" x14ac:dyDescent="0.25">
      <c r="A668"/>
      <c r="B668" s="85"/>
      <c r="C668" s="85"/>
      <c r="D668" s="89"/>
      <c r="E668" s="89"/>
      <c r="F668" s="89"/>
      <c r="G668" s="89"/>
      <c r="H668" s="87"/>
      <c r="I668" s="87"/>
      <c r="J668" s="87"/>
      <c r="K668" s="88"/>
      <c r="L668" s="85"/>
      <c r="M668" s="85"/>
      <c r="O668" s="36"/>
      <c r="P668" s="36"/>
      <c r="Q668" s="36"/>
      <c r="R668" s="36"/>
      <c r="S668" s="36"/>
      <c r="T668" s="36"/>
      <c r="U668" s="36"/>
      <c r="V668" s="36"/>
      <c r="W668" s="36"/>
      <c r="X668" s="36"/>
      <c r="Y668" s="36"/>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row>
    <row r="669" spans="1:83" s="63" customFormat="1" x14ac:dyDescent="0.25">
      <c r="A669"/>
      <c r="B669" s="85"/>
      <c r="C669" s="85"/>
      <c r="D669" s="89"/>
      <c r="E669" s="89"/>
      <c r="F669" s="89"/>
      <c r="G669" s="89"/>
      <c r="H669" s="87"/>
      <c r="I669" s="87"/>
      <c r="J669" s="87"/>
      <c r="K669" s="88"/>
      <c r="L669" s="85"/>
      <c r="M669" s="85"/>
      <c r="O669" s="36"/>
      <c r="P669" s="36"/>
      <c r="Q669" s="36"/>
      <c r="R669" s="36"/>
      <c r="S669" s="36"/>
      <c r="T669" s="36"/>
      <c r="U669" s="36"/>
      <c r="V669" s="36"/>
      <c r="W669" s="36"/>
      <c r="X669" s="36"/>
      <c r="Y669" s="36"/>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row>
    <row r="670" spans="1:83" s="63" customFormat="1" x14ac:dyDescent="0.25">
      <c r="A670"/>
      <c r="B670" s="85"/>
      <c r="C670" s="85"/>
      <c r="D670" s="89"/>
      <c r="E670" s="89"/>
      <c r="F670" s="89"/>
      <c r="G670" s="89"/>
      <c r="H670" s="87"/>
      <c r="I670" s="87"/>
      <c r="J670" s="87"/>
      <c r="K670" s="88"/>
      <c r="L670" s="85"/>
      <c r="M670" s="85"/>
      <c r="O670" s="36"/>
      <c r="P670" s="36"/>
      <c r="Q670" s="36"/>
      <c r="R670" s="36"/>
      <c r="S670" s="36"/>
      <c r="T670" s="36"/>
      <c r="U670" s="36"/>
      <c r="V670" s="36"/>
      <c r="W670" s="36"/>
      <c r="X670" s="36"/>
      <c r="Y670" s="36"/>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row>
    <row r="671" spans="1:83" s="63" customFormat="1" x14ac:dyDescent="0.25">
      <c r="A671"/>
      <c r="B671" s="85"/>
      <c r="C671" s="85"/>
      <c r="D671" s="89"/>
      <c r="E671" s="89"/>
      <c r="F671" s="89"/>
      <c r="G671" s="89"/>
      <c r="H671" s="87"/>
      <c r="I671" s="87"/>
      <c r="J671" s="87"/>
      <c r="K671" s="88"/>
      <c r="L671" s="85"/>
      <c r="M671" s="85"/>
      <c r="O671" s="36"/>
      <c r="P671" s="36"/>
      <c r="Q671" s="36"/>
      <c r="R671" s="36"/>
      <c r="S671" s="36"/>
      <c r="T671" s="36"/>
      <c r="U671" s="36"/>
      <c r="V671" s="36"/>
      <c r="W671" s="36"/>
      <c r="X671" s="36"/>
      <c r="Y671" s="36"/>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row>
    <row r="672" spans="1:83" s="63" customFormat="1" x14ac:dyDescent="0.25">
      <c r="A672"/>
      <c r="B672" s="85"/>
      <c r="C672" s="85"/>
      <c r="D672" s="89"/>
      <c r="E672" s="89"/>
      <c r="F672" s="89"/>
      <c r="G672" s="89"/>
      <c r="H672" s="87"/>
      <c r="I672" s="87"/>
      <c r="J672" s="87"/>
      <c r="K672" s="88"/>
      <c r="L672" s="85"/>
      <c r="M672" s="85"/>
      <c r="O672" s="36"/>
      <c r="P672" s="36"/>
      <c r="Q672" s="36"/>
      <c r="R672" s="36"/>
      <c r="S672" s="36"/>
      <c r="T672" s="36"/>
      <c r="U672" s="36"/>
      <c r="V672" s="36"/>
      <c r="W672" s="36"/>
      <c r="X672" s="36"/>
      <c r="Y672" s="36"/>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row>
    <row r="673" spans="1:83" s="63" customFormat="1" x14ac:dyDescent="0.25">
      <c r="A673"/>
      <c r="B673" s="85"/>
      <c r="C673" s="85"/>
      <c r="D673" s="89"/>
      <c r="E673" s="89"/>
      <c r="F673" s="89"/>
      <c r="G673" s="89"/>
      <c r="H673" s="87"/>
      <c r="I673" s="87"/>
      <c r="J673" s="87"/>
      <c r="K673" s="88"/>
      <c r="L673" s="85"/>
      <c r="M673" s="85"/>
      <c r="O673" s="36"/>
      <c r="P673" s="36"/>
      <c r="Q673" s="36"/>
      <c r="R673" s="36"/>
      <c r="S673" s="36"/>
      <c r="T673" s="36"/>
      <c r="U673" s="36"/>
      <c r="V673" s="36"/>
      <c r="W673" s="36"/>
      <c r="X673" s="36"/>
      <c r="Y673" s="36"/>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row>
    <row r="674" spans="1:83" s="63" customFormat="1" x14ac:dyDescent="0.25">
      <c r="A674"/>
      <c r="B674" s="85"/>
      <c r="C674" s="85"/>
      <c r="D674" s="89"/>
      <c r="E674" s="89"/>
      <c r="F674" s="89"/>
      <c r="G674" s="89"/>
      <c r="H674" s="87"/>
      <c r="I674" s="87"/>
      <c r="J674" s="87"/>
      <c r="K674" s="88"/>
      <c r="L674" s="85"/>
      <c r="M674" s="85"/>
      <c r="O674" s="36"/>
      <c r="P674" s="36"/>
      <c r="Q674" s="36"/>
      <c r="R674" s="36"/>
      <c r="S674" s="36"/>
      <c r="T674" s="36"/>
      <c r="U674" s="36"/>
      <c r="V674" s="36"/>
      <c r="W674" s="36"/>
      <c r="X674" s="36"/>
      <c r="Y674" s="36"/>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row>
    <row r="675" spans="1:83" s="63" customFormat="1" x14ac:dyDescent="0.25">
      <c r="A675"/>
      <c r="B675" s="85"/>
      <c r="C675" s="85"/>
      <c r="D675" s="89"/>
      <c r="E675" s="89"/>
      <c r="F675" s="89"/>
      <c r="G675" s="89"/>
      <c r="H675" s="87"/>
      <c r="I675" s="87"/>
      <c r="J675" s="87"/>
      <c r="K675" s="88"/>
      <c r="L675" s="85"/>
      <c r="M675" s="85"/>
      <c r="O675" s="36"/>
      <c r="P675" s="36"/>
      <c r="Q675" s="36"/>
      <c r="R675" s="36"/>
      <c r="S675" s="36"/>
      <c r="T675" s="36"/>
      <c r="U675" s="36"/>
      <c r="V675" s="36"/>
      <c r="W675" s="36"/>
      <c r="X675" s="36"/>
      <c r="Y675" s="36"/>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row>
    <row r="676" spans="1:83" s="63" customFormat="1" x14ac:dyDescent="0.25">
      <c r="A676"/>
      <c r="B676" s="85"/>
      <c r="C676" s="85"/>
      <c r="D676" s="89"/>
      <c r="E676" s="89"/>
      <c r="F676" s="89"/>
      <c r="G676" s="89"/>
      <c r="H676" s="87"/>
      <c r="I676" s="87"/>
      <c r="J676" s="87"/>
      <c r="K676" s="88"/>
      <c r="L676" s="85"/>
      <c r="M676" s="85"/>
      <c r="O676" s="36"/>
      <c r="P676" s="36"/>
      <c r="Q676" s="36"/>
      <c r="R676" s="36"/>
      <c r="S676" s="36"/>
      <c r="T676" s="36"/>
      <c r="U676" s="36"/>
      <c r="V676" s="36"/>
      <c r="W676" s="36"/>
      <c r="X676" s="36"/>
      <c r="Y676" s="36"/>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row>
    <row r="677" spans="1:83" s="63" customFormat="1" x14ac:dyDescent="0.25">
      <c r="A677"/>
      <c r="B677" s="85"/>
      <c r="C677" s="85"/>
      <c r="D677" s="89"/>
      <c r="E677" s="89"/>
      <c r="F677" s="89"/>
      <c r="G677" s="89"/>
      <c r="H677" s="87"/>
      <c r="I677" s="87"/>
      <c r="J677" s="87"/>
      <c r="K677" s="88"/>
      <c r="L677" s="85"/>
      <c r="M677" s="85"/>
      <c r="O677" s="36"/>
      <c r="P677" s="36"/>
      <c r="Q677" s="36"/>
      <c r="R677" s="36"/>
      <c r="S677" s="36"/>
      <c r="T677" s="36"/>
      <c r="U677" s="36"/>
      <c r="V677" s="36"/>
      <c r="W677" s="36"/>
      <c r="X677" s="36"/>
      <c r="Y677" s="36"/>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row>
    <row r="678" spans="1:83" s="63" customFormat="1" x14ac:dyDescent="0.25">
      <c r="A678"/>
      <c r="B678" s="85"/>
      <c r="C678" s="85"/>
      <c r="D678" s="89"/>
      <c r="E678" s="89"/>
      <c r="F678" s="89"/>
      <c r="G678" s="89"/>
      <c r="H678" s="87"/>
      <c r="I678" s="87"/>
      <c r="J678" s="87"/>
      <c r="K678" s="88"/>
      <c r="L678" s="85"/>
      <c r="M678" s="85"/>
      <c r="O678" s="36"/>
      <c r="P678" s="36"/>
      <c r="Q678" s="36"/>
      <c r="R678" s="36"/>
      <c r="S678" s="36"/>
      <c r="T678" s="36"/>
      <c r="U678" s="36"/>
      <c r="V678" s="36"/>
      <c r="W678" s="36"/>
      <c r="X678" s="36"/>
      <c r="Y678" s="36"/>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row>
    <row r="679" spans="1:83" s="63" customFormat="1" x14ac:dyDescent="0.25">
      <c r="A679"/>
      <c r="B679" s="85"/>
      <c r="C679" s="85"/>
      <c r="D679" s="89"/>
      <c r="E679" s="89"/>
      <c r="F679" s="89"/>
      <c r="G679" s="89"/>
      <c r="H679" s="87"/>
      <c r="I679" s="87"/>
      <c r="J679" s="87"/>
      <c r="K679" s="88"/>
      <c r="L679" s="85"/>
      <c r="M679" s="85"/>
      <c r="O679" s="36"/>
      <c r="P679" s="36"/>
      <c r="Q679" s="36"/>
      <c r="R679" s="36"/>
      <c r="S679" s="36"/>
      <c r="T679" s="36"/>
      <c r="U679" s="36"/>
      <c r="V679" s="36"/>
      <c r="W679" s="36"/>
      <c r="X679" s="36"/>
      <c r="Y679" s="36"/>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row>
    <row r="680" spans="1:83" s="63" customFormat="1" x14ac:dyDescent="0.25">
      <c r="A680"/>
      <c r="B680" s="85"/>
      <c r="C680" s="85"/>
      <c r="D680" s="89"/>
      <c r="E680" s="89"/>
      <c r="F680" s="89"/>
      <c r="G680" s="89"/>
      <c r="H680" s="87"/>
      <c r="I680" s="87"/>
      <c r="J680" s="87"/>
      <c r="K680" s="88"/>
      <c r="L680" s="85"/>
      <c r="M680" s="85"/>
      <c r="O680" s="36"/>
      <c r="P680" s="36"/>
      <c r="Q680" s="36"/>
      <c r="R680" s="36"/>
      <c r="S680" s="36"/>
      <c r="T680" s="36"/>
      <c r="U680" s="36"/>
      <c r="V680" s="36"/>
      <c r="W680" s="36"/>
      <c r="X680" s="36"/>
      <c r="Y680" s="36"/>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row>
    <row r="681" spans="1:83" s="63" customFormat="1" x14ac:dyDescent="0.25">
      <c r="A681"/>
      <c r="B681" s="85"/>
      <c r="C681" s="85"/>
      <c r="D681" s="89"/>
      <c r="E681" s="89"/>
      <c r="F681" s="89"/>
      <c r="G681" s="89"/>
      <c r="H681" s="87"/>
      <c r="I681" s="87"/>
      <c r="J681" s="87"/>
      <c r="K681" s="88"/>
      <c r="L681" s="85"/>
      <c r="M681" s="85"/>
      <c r="O681" s="36"/>
      <c r="P681" s="36"/>
      <c r="Q681" s="36"/>
      <c r="R681" s="36"/>
      <c r="S681" s="36"/>
      <c r="T681" s="36"/>
      <c r="U681" s="36"/>
      <c r="V681" s="36"/>
      <c r="W681" s="36"/>
      <c r="X681" s="36"/>
      <c r="Y681" s="36"/>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row>
    <row r="682" spans="1:83" s="63" customFormat="1" x14ac:dyDescent="0.25">
      <c r="A682"/>
      <c r="B682" s="85"/>
      <c r="C682" s="85"/>
      <c r="D682" s="89"/>
      <c r="E682" s="89"/>
      <c r="F682" s="89"/>
      <c r="G682" s="89"/>
      <c r="H682" s="87"/>
      <c r="I682" s="87"/>
      <c r="J682" s="87"/>
      <c r="K682" s="88"/>
      <c r="L682" s="85"/>
      <c r="M682" s="85"/>
      <c r="O682" s="36"/>
      <c r="P682" s="36"/>
      <c r="Q682" s="36"/>
      <c r="R682" s="36"/>
      <c r="S682" s="36"/>
      <c r="T682" s="36"/>
      <c r="U682" s="36"/>
      <c r="V682" s="36"/>
      <c r="W682" s="36"/>
      <c r="X682" s="36"/>
      <c r="Y682" s="36"/>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row>
    <row r="683" spans="1:83" s="63" customFormat="1" x14ac:dyDescent="0.25">
      <c r="A683"/>
      <c r="B683" s="85"/>
      <c r="C683" s="85"/>
      <c r="D683" s="89"/>
      <c r="E683" s="89"/>
      <c r="F683" s="89"/>
      <c r="G683" s="89"/>
      <c r="H683" s="87"/>
      <c r="I683" s="87"/>
      <c r="J683" s="87"/>
      <c r="K683" s="88"/>
      <c r="L683" s="85"/>
      <c r="M683" s="85"/>
      <c r="O683" s="36"/>
      <c r="P683" s="36"/>
      <c r="Q683" s="36"/>
      <c r="R683" s="36"/>
      <c r="S683" s="36"/>
      <c r="T683" s="36"/>
      <c r="U683" s="36"/>
      <c r="V683" s="36"/>
      <c r="W683" s="36"/>
      <c r="X683" s="36"/>
      <c r="Y683" s="36"/>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row>
    <row r="684" spans="1:83" s="63" customFormat="1" x14ac:dyDescent="0.25">
      <c r="A684"/>
      <c r="B684" s="85"/>
      <c r="C684" s="85"/>
      <c r="D684" s="89"/>
      <c r="E684" s="89"/>
      <c r="F684" s="89"/>
      <c r="G684" s="89"/>
      <c r="H684" s="87"/>
      <c r="I684" s="87"/>
      <c r="J684" s="87"/>
      <c r="K684" s="88"/>
      <c r="L684" s="85"/>
      <c r="M684" s="85"/>
      <c r="O684" s="36"/>
      <c r="P684" s="36"/>
      <c r="Q684" s="36"/>
      <c r="R684" s="36"/>
      <c r="S684" s="36"/>
      <c r="T684" s="36"/>
      <c r="U684" s="36"/>
      <c r="V684" s="36"/>
      <c r="W684" s="36"/>
      <c r="X684" s="36"/>
      <c r="Y684" s="36"/>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row>
    <row r="685" spans="1:83" s="63" customFormat="1" x14ac:dyDescent="0.25">
      <c r="A685"/>
      <c r="B685" s="85"/>
      <c r="C685" s="85"/>
      <c r="D685" s="89"/>
      <c r="E685" s="89"/>
      <c r="F685" s="89"/>
      <c r="G685" s="89"/>
      <c r="H685" s="87"/>
      <c r="I685" s="87"/>
      <c r="J685" s="87"/>
      <c r="K685" s="88"/>
      <c r="L685" s="85"/>
      <c r="M685" s="85"/>
      <c r="O685" s="36"/>
      <c r="P685" s="36"/>
      <c r="Q685" s="36"/>
      <c r="R685" s="36"/>
      <c r="S685" s="36"/>
      <c r="T685" s="36"/>
      <c r="U685" s="36"/>
      <c r="V685" s="36"/>
      <c r="W685" s="36"/>
      <c r="X685" s="36"/>
      <c r="Y685" s="36"/>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row>
    <row r="686" spans="1:83" s="63" customFormat="1" x14ac:dyDescent="0.25">
      <c r="A686"/>
      <c r="B686" s="85"/>
      <c r="C686" s="85"/>
      <c r="D686" s="89"/>
      <c r="E686" s="89"/>
      <c r="F686" s="89"/>
      <c r="G686" s="89"/>
      <c r="H686" s="87"/>
      <c r="I686" s="87"/>
      <c r="J686" s="87"/>
      <c r="K686" s="88"/>
      <c r="L686" s="85"/>
      <c r="M686" s="85"/>
      <c r="O686" s="36"/>
      <c r="P686" s="36"/>
      <c r="Q686" s="36"/>
      <c r="R686" s="36"/>
      <c r="S686" s="36"/>
      <c r="T686" s="36"/>
      <c r="U686" s="36"/>
      <c r="V686" s="36"/>
      <c r="W686" s="36"/>
      <c r="X686" s="36"/>
      <c r="Y686" s="36"/>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row>
    <row r="687" spans="1:83" s="63" customFormat="1" x14ac:dyDescent="0.25">
      <c r="A687"/>
      <c r="B687" s="85"/>
      <c r="C687" s="85"/>
      <c r="D687" s="89"/>
      <c r="E687" s="89"/>
      <c r="F687" s="89"/>
      <c r="G687" s="89"/>
      <c r="H687" s="87"/>
      <c r="I687" s="87"/>
      <c r="J687" s="87"/>
      <c r="K687" s="88"/>
      <c r="L687" s="85"/>
      <c r="M687" s="85"/>
      <c r="O687" s="36"/>
      <c r="P687" s="36"/>
      <c r="Q687" s="36"/>
      <c r="R687" s="36"/>
      <c r="S687" s="36"/>
      <c r="T687" s="36"/>
      <c r="U687" s="36"/>
      <c r="V687" s="36"/>
      <c r="W687" s="36"/>
      <c r="X687" s="36"/>
      <c r="Y687" s="36"/>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row>
    <row r="688" spans="1:83" s="63" customFormat="1" x14ac:dyDescent="0.25">
      <c r="A688"/>
      <c r="B688" s="85"/>
      <c r="C688" s="85"/>
      <c r="D688" s="89"/>
      <c r="E688" s="89"/>
      <c r="F688" s="89"/>
      <c r="G688" s="89"/>
      <c r="H688" s="87"/>
      <c r="I688" s="87"/>
      <c r="J688" s="87"/>
      <c r="K688" s="88"/>
      <c r="L688" s="85"/>
      <c r="M688" s="85"/>
      <c r="O688" s="36"/>
      <c r="P688" s="36"/>
      <c r="Q688" s="36"/>
      <c r="R688" s="36"/>
      <c r="S688" s="36"/>
      <c r="T688" s="36"/>
      <c r="U688" s="36"/>
      <c r="V688" s="36"/>
      <c r="W688" s="36"/>
      <c r="X688" s="36"/>
      <c r="Y688" s="36"/>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row>
    <row r="689" spans="1:83" s="63" customFormat="1" x14ac:dyDescent="0.25">
      <c r="A689"/>
      <c r="B689" s="85"/>
      <c r="C689" s="85"/>
      <c r="D689" s="89"/>
      <c r="E689" s="89"/>
      <c r="F689" s="89"/>
      <c r="G689" s="89"/>
      <c r="H689" s="87"/>
      <c r="I689" s="87"/>
      <c r="J689" s="87"/>
      <c r="K689" s="88"/>
      <c r="L689" s="85"/>
      <c r="M689" s="85"/>
      <c r="O689" s="36"/>
      <c r="P689" s="36"/>
      <c r="Q689" s="36"/>
      <c r="R689" s="36"/>
      <c r="S689" s="36"/>
      <c r="T689" s="36"/>
      <c r="U689" s="36"/>
      <c r="V689" s="36"/>
      <c r="W689" s="36"/>
      <c r="X689" s="36"/>
      <c r="Y689" s="36"/>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row>
    <row r="690" spans="1:83" s="63" customFormat="1" x14ac:dyDescent="0.25">
      <c r="A690"/>
      <c r="B690" s="85"/>
      <c r="C690" s="85"/>
      <c r="D690" s="89"/>
      <c r="E690" s="89"/>
      <c r="F690" s="89"/>
      <c r="G690" s="89"/>
      <c r="H690" s="87"/>
      <c r="I690" s="87"/>
      <c r="J690" s="87"/>
      <c r="K690" s="88"/>
      <c r="L690" s="85"/>
      <c r="M690" s="85"/>
      <c r="O690" s="36"/>
      <c r="P690" s="36"/>
      <c r="Q690" s="36"/>
      <c r="R690" s="36"/>
      <c r="S690" s="36"/>
      <c r="T690" s="36"/>
      <c r="U690" s="36"/>
      <c r="V690" s="36"/>
      <c r="W690" s="36"/>
      <c r="X690" s="36"/>
      <c r="Y690" s="36"/>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row>
    <row r="691" spans="1:83" s="63" customFormat="1" x14ac:dyDescent="0.25">
      <c r="A691"/>
      <c r="B691" s="85"/>
      <c r="C691" s="85"/>
      <c r="D691" s="89"/>
      <c r="E691" s="89"/>
      <c r="F691" s="89"/>
      <c r="G691" s="89"/>
      <c r="H691" s="87"/>
      <c r="I691" s="87"/>
      <c r="J691" s="87"/>
      <c r="K691" s="88"/>
      <c r="L691" s="85"/>
      <c r="M691" s="85"/>
      <c r="O691" s="36"/>
      <c r="P691" s="36"/>
      <c r="Q691" s="36"/>
      <c r="R691" s="36"/>
      <c r="S691" s="36"/>
      <c r="T691" s="36"/>
      <c r="U691" s="36"/>
      <c r="V691" s="36"/>
      <c r="W691" s="36"/>
      <c r="X691" s="36"/>
      <c r="Y691" s="36"/>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row>
    <row r="692" spans="1:83" s="63" customFormat="1" x14ac:dyDescent="0.25">
      <c r="A692"/>
      <c r="B692" s="85"/>
      <c r="C692" s="85"/>
      <c r="D692" s="89"/>
      <c r="E692" s="89"/>
      <c r="F692" s="89"/>
      <c r="G692" s="89"/>
      <c r="H692" s="87"/>
      <c r="I692" s="87"/>
      <c r="J692" s="87"/>
      <c r="K692" s="88"/>
      <c r="L692" s="85"/>
      <c r="M692" s="85"/>
      <c r="O692" s="36"/>
      <c r="P692" s="36"/>
      <c r="Q692" s="36"/>
      <c r="R692" s="36"/>
      <c r="S692" s="36"/>
      <c r="T692" s="36"/>
      <c r="U692" s="36"/>
      <c r="V692" s="36"/>
      <c r="W692" s="36"/>
      <c r="X692" s="36"/>
      <c r="Y692" s="36"/>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row>
    <row r="693" spans="1:83" s="63" customFormat="1" x14ac:dyDescent="0.25">
      <c r="A693"/>
      <c r="B693" s="85"/>
      <c r="C693" s="85"/>
      <c r="D693" s="89"/>
      <c r="E693" s="89"/>
      <c r="F693" s="89"/>
      <c r="G693" s="89"/>
      <c r="H693" s="87"/>
      <c r="I693" s="87"/>
      <c r="J693" s="87"/>
      <c r="K693" s="88"/>
      <c r="L693" s="85"/>
      <c r="M693" s="85"/>
      <c r="O693" s="36"/>
      <c r="P693" s="36"/>
      <c r="Q693" s="36"/>
      <c r="R693" s="36"/>
      <c r="S693" s="36"/>
      <c r="T693" s="36"/>
      <c r="U693" s="36"/>
      <c r="V693" s="36"/>
      <c r="W693" s="36"/>
      <c r="X693" s="36"/>
      <c r="Y693" s="36"/>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row>
    <row r="694" spans="1:83" s="63" customFormat="1" x14ac:dyDescent="0.25">
      <c r="A694"/>
      <c r="B694" s="85"/>
      <c r="C694" s="85"/>
      <c r="D694" s="89"/>
      <c r="E694" s="89"/>
      <c r="F694" s="89"/>
      <c r="G694" s="89"/>
      <c r="H694" s="87"/>
      <c r="I694" s="87"/>
      <c r="J694" s="87"/>
      <c r="K694" s="88"/>
      <c r="L694" s="85"/>
      <c r="M694" s="85"/>
      <c r="O694" s="36"/>
      <c r="P694" s="36"/>
      <c r="Q694" s="36"/>
      <c r="R694" s="36"/>
      <c r="S694" s="36"/>
      <c r="T694" s="36"/>
      <c r="U694" s="36"/>
      <c r="V694" s="36"/>
      <c r="W694" s="36"/>
      <c r="X694" s="36"/>
      <c r="Y694" s="36"/>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row>
    <row r="695" spans="1:83" s="63" customFormat="1" x14ac:dyDescent="0.25">
      <c r="A695"/>
      <c r="B695" s="85"/>
      <c r="C695" s="85"/>
      <c r="D695" s="89"/>
      <c r="E695" s="89"/>
      <c r="F695" s="89"/>
      <c r="G695" s="89"/>
      <c r="H695" s="87"/>
      <c r="I695" s="87"/>
      <c r="J695" s="87"/>
      <c r="K695" s="88"/>
      <c r="L695" s="85"/>
      <c r="M695" s="85"/>
      <c r="O695" s="36"/>
      <c r="P695" s="36"/>
      <c r="Q695" s="36"/>
      <c r="R695" s="36"/>
      <c r="S695" s="36"/>
      <c r="T695" s="36"/>
      <c r="U695" s="36"/>
      <c r="V695" s="36"/>
      <c r="W695" s="36"/>
      <c r="X695" s="36"/>
      <c r="Y695" s="36"/>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row>
    <row r="696" spans="1:83" s="63" customFormat="1" x14ac:dyDescent="0.25">
      <c r="A696"/>
      <c r="B696" s="85"/>
      <c r="C696" s="85"/>
      <c r="D696" s="89"/>
      <c r="E696" s="89"/>
      <c r="F696" s="89"/>
      <c r="G696" s="89"/>
      <c r="H696" s="87"/>
      <c r="I696" s="87"/>
      <c r="J696" s="87"/>
      <c r="K696" s="88"/>
      <c r="L696" s="85"/>
      <c r="M696" s="85"/>
      <c r="O696" s="36"/>
      <c r="P696" s="36"/>
      <c r="Q696" s="36"/>
      <c r="R696" s="36"/>
      <c r="S696" s="36"/>
      <c r="T696" s="36"/>
      <c r="U696" s="36"/>
      <c r="V696" s="36"/>
      <c r="W696" s="36"/>
      <c r="X696" s="36"/>
      <c r="Y696" s="36"/>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row>
    <row r="697" spans="1:83" s="63" customFormat="1" x14ac:dyDescent="0.25">
      <c r="A697"/>
      <c r="B697" s="85"/>
      <c r="C697" s="85"/>
      <c r="D697" s="89"/>
      <c r="E697" s="89"/>
      <c r="F697" s="89"/>
      <c r="G697" s="89"/>
      <c r="H697" s="87"/>
      <c r="I697" s="87"/>
      <c r="J697" s="87"/>
      <c r="K697" s="88"/>
      <c r="L697" s="85"/>
      <c r="M697" s="85"/>
      <c r="O697" s="36"/>
      <c r="P697" s="36"/>
      <c r="Q697" s="36"/>
      <c r="R697" s="36"/>
      <c r="S697" s="36"/>
      <c r="T697" s="36"/>
      <c r="U697" s="36"/>
      <c r="V697" s="36"/>
      <c r="W697" s="36"/>
      <c r="X697" s="36"/>
      <c r="Y697" s="36"/>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row>
    <row r="698" spans="1:83" s="63" customFormat="1" x14ac:dyDescent="0.25">
      <c r="A698"/>
      <c r="B698" s="85"/>
      <c r="C698" s="85"/>
      <c r="D698" s="89"/>
      <c r="E698" s="89"/>
      <c r="F698" s="89"/>
      <c r="G698" s="89"/>
      <c r="H698" s="87"/>
      <c r="I698" s="87"/>
      <c r="J698" s="87"/>
      <c r="K698" s="88"/>
      <c r="L698" s="85"/>
      <c r="M698" s="85"/>
      <c r="O698" s="36"/>
      <c r="P698" s="36"/>
      <c r="Q698" s="36"/>
      <c r="R698" s="36"/>
      <c r="S698" s="36"/>
      <c r="T698" s="36"/>
      <c r="U698" s="36"/>
      <c r="V698" s="36"/>
      <c r="W698" s="36"/>
      <c r="X698" s="36"/>
      <c r="Y698" s="36"/>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row>
    <row r="699" spans="1:83" s="63" customFormat="1" x14ac:dyDescent="0.25">
      <c r="A699"/>
      <c r="B699" s="85"/>
      <c r="C699" s="85"/>
      <c r="D699" s="89"/>
      <c r="E699" s="89"/>
      <c r="F699" s="89"/>
      <c r="G699" s="89"/>
      <c r="H699" s="87"/>
      <c r="I699" s="87"/>
      <c r="J699" s="87"/>
      <c r="K699" s="88"/>
      <c r="L699" s="85"/>
      <c r="M699" s="85"/>
      <c r="O699" s="36"/>
      <c r="P699" s="36"/>
      <c r="Q699" s="36"/>
      <c r="R699" s="36"/>
      <c r="S699" s="36"/>
      <c r="T699" s="36"/>
      <c r="U699" s="36"/>
      <c r="V699" s="36"/>
      <c r="W699" s="36"/>
      <c r="X699" s="36"/>
      <c r="Y699" s="36"/>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row>
    <row r="700" spans="1:83" s="63" customFormat="1" x14ac:dyDescent="0.25">
      <c r="A700"/>
      <c r="B700" s="85"/>
      <c r="C700" s="85"/>
      <c r="D700" s="89"/>
      <c r="E700" s="89"/>
      <c r="F700" s="89"/>
      <c r="G700" s="89"/>
      <c r="H700" s="87"/>
      <c r="I700" s="87"/>
      <c r="J700" s="87"/>
      <c r="K700" s="88"/>
      <c r="L700" s="85"/>
      <c r="M700" s="85"/>
      <c r="O700" s="36"/>
      <c r="P700" s="36"/>
      <c r="Q700" s="36"/>
      <c r="R700" s="36"/>
      <c r="S700" s="36"/>
      <c r="T700" s="36"/>
      <c r="U700" s="36"/>
      <c r="V700" s="36"/>
      <c r="W700" s="36"/>
      <c r="X700" s="36"/>
      <c r="Y700" s="36"/>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row>
    <row r="701" spans="1:83" s="63" customFormat="1" x14ac:dyDescent="0.25">
      <c r="A701"/>
      <c r="B701" s="85"/>
      <c r="C701" s="85"/>
      <c r="D701" s="89"/>
      <c r="E701" s="89"/>
      <c r="F701" s="89"/>
      <c r="G701" s="89"/>
      <c r="H701" s="87"/>
      <c r="I701" s="87"/>
      <c r="J701" s="87"/>
      <c r="K701" s="88"/>
      <c r="L701" s="85"/>
      <c r="M701" s="85"/>
      <c r="O701" s="36"/>
      <c r="P701" s="36"/>
      <c r="Q701" s="36"/>
      <c r="R701" s="36"/>
      <c r="S701" s="36"/>
      <c r="T701" s="36"/>
      <c r="U701" s="36"/>
      <c r="V701" s="36"/>
      <c r="W701" s="36"/>
      <c r="X701" s="36"/>
      <c r="Y701" s="36"/>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row>
    <row r="702" spans="1:83" s="63" customFormat="1" x14ac:dyDescent="0.25">
      <c r="A702"/>
      <c r="B702" s="85"/>
      <c r="C702" s="85"/>
      <c r="D702" s="89"/>
      <c r="E702" s="89"/>
      <c r="F702" s="89"/>
      <c r="G702" s="89"/>
      <c r="H702" s="87"/>
      <c r="I702" s="87"/>
      <c r="J702" s="87"/>
      <c r="K702" s="88"/>
      <c r="L702" s="85"/>
      <c r="M702" s="85"/>
      <c r="O702" s="36"/>
      <c r="P702" s="36"/>
      <c r="Q702" s="36"/>
      <c r="R702" s="36"/>
      <c r="S702" s="36"/>
      <c r="T702" s="36"/>
      <c r="U702" s="36"/>
      <c r="V702" s="36"/>
      <c r="W702" s="36"/>
      <c r="X702" s="36"/>
      <c r="Y702" s="36"/>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row>
    <row r="703" spans="1:83" s="63" customFormat="1" x14ac:dyDescent="0.25">
      <c r="A703"/>
      <c r="B703" s="85"/>
      <c r="C703" s="85"/>
      <c r="D703" s="89"/>
      <c r="E703" s="89"/>
      <c r="F703" s="89"/>
      <c r="G703" s="89"/>
      <c r="H703" s="87"/>
      <c r="I703" s="87"/>
      <c r="J703" s="87"/>
      <c r="K703" s="88"/>
      <c r="L703" s="85"/>
      <c r="M703" s="85"/>
      <c r="O703" s="36"/>
      <c r="P703" s="36"/>
      <c r="Q703" s="36"/>
      <c r="R703" s="36"/>
      <c r="S703" s="36"/>
      <c r="T703" s="36"/>
      <c r="U703" s="36"/>
      <c r="V703" s="36"/>
      <c r="W703" s="36"/>
      <c r="X703" s="36"/>
      <c r="Y703" s="36"/>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row>
    <row r="704" spans="1:83" s="63" customFormat="1" x14ac:dyDescent="0.25">
      <c r="A704"/>
      <c r="B704" s="85"/>
      <c r="C704" s="85"/>
      <c r="D704" s="89"/>
      <c r="E704" s="89"/>
      <c r="F704" s="89"/>
      <c r="G704" s="89"/>
      <c r="H704" s="87"/>
      <c r="I704" s="87"/>
      <c r="J704" s="87"/>
      <c r="K704" s="88"/>
      <c r="L704" s="85"/>
      <c r="M704" s="85"/>
      <c r="O704" s="36"/>
      <c r="P704" s="36"/>
      <c r="Q704" s="36"/>
      <c r="R704" s="36"/>
      <c r="S704" s="36"/>
      <c r="T704" s="36"/>
      <c r="U704" s="36"/>
      <c r="V704" s="36"/>
      <c r="W704" s="36"/>
      <c r="X704" s="36"/>
      <c r="Y704" s="36"/>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row>
    <row r="705" spans="1:83" s="63" customFormat="1" x14ac:dyDescent="0.25">
      <c r="A705"/>
      <c r="B705" s="85"/>
      <c r="C705" s="85"/>
      <c r="D705" s="89"/>
      <c r="E705" s="89"/>
      <c r="F705" s="89"/>
      <c r="G705" s="89"/>
      <c r="H705" s="87"/>
      <c r="I705" s="87"/>
      <c r="J705" s="87"/>
      <c r="K705" s="88"/>
      <c r="L705" s="85"/>
      <c r="M705" s="85"/>
      <c r="O705" s="36"/>
      <c r="P705" s="36"/>
      <c r="Q705" s="36"/>
      <c r="R705" s="36"/>
      <c r="S705" s="36"/>
      <c r="T705" s="36"/>
      <c r="U705" s="36"/>
      <c r="V705" s="36"/>
      <c r="W705" s="36"/>
      <c r="X705" s="36"/>
      <c r="Y705" s="36"/>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row>
    <row r="706" spans="1:83" s="63" customFormat="1" x14ac:dyDescent="0.25">
      <c r="A706"/>
      <c r="B706" s="85"/>
      <c r="C706" s="85"/>
      <c r="D706" s="89"/>
      <c r="E706" s="89"/>
      <c r="F706" s="89"/>
      <c r="G706" s="89"/>
      <c r="H706" s="87"/>
      <c r="I706" s="87"/>
      <c r="J706" s="87"/>
      <c r="K706" s="88"/>
      <c r="L706" s="85"/>
      <c r="M706" s="85"/>
      <c r="O706" s="36"/>
      <c r="P706" s="36"/>
      <c r="Q706" s="36"/>
      <c r="R706" s="36"/>
      <c r="S706" s="36"/>
      <c r="T706" s="36"/>
      <c r="U706" s="36"/>
      <c r="V706" s="36"/>
      <c r="W706" s="36"/>
      <c r="X706" s="36"/>
      <c r="Y706" s="36"/>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row>
    <row r="707" spans="1:83" s="63" customFormat="1" x14ac:dyDescent="0.25">
      <c r="A707"/>
      <c r="B707" s="85"/>
      <c r="C707" s="85"/>
      <c r="D707" s="89"/>
      <c r="E707" s="89"/>
      <c r="F707" s="89"/>
      <c r="G707" s="89"/>
      <c r="H707" s="87"/>
      <c r="I707" s="87"/>
      <c r="J707" s="87"/>
      <c r="K707" s="88"/>
      <c r="L707" s="85"/>
      <c r="M707" s="85"/>
      <c r="O707" s="36"/>
      <c r="P707" s="36"/>
      <c r="Q707" s="36"/>
      <c r="R707" s="36"/>
      <c r="S707" s="36"/>
      <c r="T707" s="36"/>
      <c r="U707" s="36"/>
      <c r="V707" s="36"/>
      <c r="W707" s="36"/>
      <c r="X707" s="36"/>
      <c r="Y707" s="36"/>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row>
    <row r="708" spans="1:83" s="63" customFormat="1" x14ac:dyDescent="0.25">
      <c r="A708"/>
      <c r="B708" s="85"/>
      <c r="C708" s="85"/>
      <c r="D708" s="89"/>
      <c r="E708" s="89"/>
      <c r="F708" s="89"/>
      <c r="G708" s="89"/>
      <c r="H708" s="87"/>
      <c r="I708" s="87"/>
      <c r="J708" s="87"/>
      <c r="K708" s="88"/>
      <c r="L708" s="85"/>
      <c r="M708" s="85"/>
      <c r="O708" s="36"/>
      <c r="P708" s="36"/>
      <c r="Q708" s="36"/>
      <c r="R708" s="36"/>
      <c r="S708" s="36"/>
      <c r="T708" s="36"/>
      <c r="U708" s="36"/>
      <c r="V708" s="36"/>
      <c r="W708" s="36"/>
      <c r="X708" s="36"/>
      <c r="Y708" s="36"/>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row>
    <row r="709" spans="1:83" s="63" customFormat="1" x14ac:dyDescent="0.25">
      <c r="A709"/>
      <c r="B709" s="85"/>
      <c r="C709" s="85"/>
      <c r="D709" s="89"/>
      <c r="E709" s="89"/>
      <c r="F709" s="89"/>
      <c r="G709" s="89"/>
      <c r="H709" s="87"/>
      <c r="I709" s="87"/>
      <c r="J709" s="87"/>
      <c r="K709" s="88"/>
      <c r="L709" s="85"/>
      <c r="M709" s="85"/>
      <c r="O709" s="36"/>
      <c r="P709" s="36"/>
      <c r="Q709" s="36"/>
      <c r="R709" s="36"/>
      <c r="S709" s="36"/>
      <c r="T709" s="36"/>
      <c r="U709" s="36"/>
      <c r="V709" s="36"/>
      <c r="W709" s="36"/>
      <c r="X709" s="36"/>
      <c r="Y709" s="36"/>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row>
    <row r="710" spans="1:83" s="63" customFormat="1" x14ac:dyDescent="0.25">
      <c r="A710"/>
      <c r="B710" s="85"/>
      <c r="C710" s="85"/>
      <c r="D710" s="89"/>
      <c r="E710" s="89"/>
      <c r="F710" s="89"/>
      <c r="G710" s="89"/>
      <c r="H710" s="87"/>
      <c r="I710" s="87"/>
      <c r="J710" s="87"/>
      <c r="K710" s="88"/>
      <c r="L710" s="85"/>
      <c r="M710" s="85"/>
      <c r="O710" s="36"/>
      <c r="P710" s="36"/>
      <c r="Q710" s="36"/>
      <c r="R710" s="36"/>
      <c r="S710" s="36"/>
      <c r="T710" s="36"/>
      <c r="U710" s="36"/>
      <c r="V710" s="36"/>
      <c r="W710" s="36"/>
      <c r="X710" s="36"/>
      <c r="Y710" s="36"/>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row>
    <row r="711" spans="1:83" s="63" customFormat="1" x14ac:dyDescent="0.25">
      <c r="A711"/>
      <c r="B711" s="85"/>
      <c r="C711" s="85"/>
      <c r="D711" s="89"/>
      <c r="E711" s="89"/>
      <c r="F711" s="89"/>
      <c r="G711" s="89"/>
      <c r="H711" s="87"/>
      <c r="I711" s="87"/>
      <c r="J711" s="87"/>
      <c r="K711" s="88"/>
      <c r="L711" s="85"/>
      <c r="M711" s="85"/>
      <c r="O711" s="36"/>
      <c r="P711" s="36"/>
      <c r="Q711" s="36"/>
      <c r="R711" s="36"/>
      <c r="S711" s="36"/>
      <c r="T711" s="36"/>
      <c r="U711" s="36"/>
      <c r="V711" s="36"/>
      <c r="W711" s="36"/>
      <c r="X711" s="36"/>
      <c r="Y711" s="36"/>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row>
    <row r="712" spans="1:83" s="63" customFormat="1" x14ac:dyDescent="0.25">
      <c r="A712"/>
      <c r="B712" s="85"/>
      <c r="C712" s="85"/>
      <c r="D712" s="89"/>
      <c r="E712" s="89"/>
      <c r="F712" s="89"/>
      <c r="G712" s="89"/>
      <c r="H712" s="87"/>
      <c r="I712" s="87"/>
      <c r="J712" s="87"/>
      <c r="K712" s="88"/>
      <c r="L712" s="85"/>
      <c r="M712" s="85"/>
      <c r="O712" s="36"/>
      <c r="P712" s="36"/>
      <c r="Q712" s="36"/>
      <c r="R712" s="36"/>
      <c r="S712" s="36"/>
      <c r="T712" s="36"/>
      <c r="U712" s="36"/>
      <c r="V712" s="36"/>
      <c r="W712" s="36"/>
      <c r="X712" s="36"/>
      <c r="Y712" s="36"/>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row>
    <row r="713" spans="1:83" s="63" customFormat="1" x14ac:dyDescent="0.25">
      <c r="A713"/>
      <c r="B713" s="85"/>
      <c r="C713" s="85"/>
      <c r="D713" s="89"/>
      <c r="E713" s="89"/>
      <c r="F713" s="89"/>
      <c r="G713" s="89"/>
      <c r="H713" s="87"/>
      <c r="I713" s="87"/>
      <c r="J713" s="87"/>
      <c r="K713" s="88"/>
      <c r="L713" s="85"/>
      <c r="M713" s="85"/>
      <c r="O713" s="36"/>
      <c r="P713" s="36"/>
      <c r="Q713" s="36"/>
      <c r="R713" s="36"/>
      <c r="S713" s="36"/>
      <c r="T713" s="36"/>
      <c r="U713" s="36"/>
      <c r="V713" s="36"/>
      <c r="W713" s="36"/>
      <c r="X713" s="36"/>
      <c r="Y713" s="36"/>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row>
    <row r="714" spans="1:83" s="63" customFormat="1" x14ac:dyDescent="0.25">
      <c r="A714"/>
      <c r="B714" s="85"/>
      <c r="C714" s="85"/>
      <c r="D714" s="89"/>
      <c r="E714" s="89"/>
      <c r="F714" s="89"/>
      <c r="G714" s="89"/>
      <c r="H714" s="87"/>
      <c r="I714" s="87"/>
      <c r="J714" s="87"/>
      <c r="K714" s="88"/>
      <c r="L714" s="85"/>
      <c r="M714" s="85"/>
      <c r="O714" s="36"/>
      <c r="P714" s="36"/>
      <c r="Q714" s="36"/>
      <c r="R714" s="36"/>
      <c r="S714" s="36"/>
      <c r="T714" s="36"/>
      <c r="U714" s="36"/>
      <c r="V714" s="36"/>
      <c r="W714" s="36"/>
      <c r="X714" s="36"/>
      <c r="Y714" s="36"/>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row>
    <row r="715" spans="1:83" s="63" customFormat="1" x14ac:dyDescent="0.25">
      <c r="A715"/>
      <c r="B715" s="85"/>
      <c r="C715" s="85"/>
      <c r="D715" s="89"/>
      <c r="E715" s="89"/>
      <c r="F715" s="89"/>
      <c r="G715" s="89"/>
      <c r="H715" s="87"/>
      <c r="I715" s="87"/>
      <c r="J715" s="87"/>
      <c r="K715" s="88"/>
      <c r="L715" s="85"/>
      <c r="M715" s="85"/>
      <c r="O715" s="36"/>
      <c r="P715" s="36"/>
      <c r="Q715" s="36"/>
      <c r="R715" s="36"/>
      <c r="S715" s="36"/>
      <c r="T715" s="36"/>
      <c r="U715" s="36"/>
      <c r="V715" s="36"/>
      <c r="W715" s="36"/>
      <c r="X715" s="36"/>
      <c r="Y715" s="36"/>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row>
    <row r="716" spans="1:83" s="63" customFormat="1" x14ac:dyDescent="0.25">
      <c r="A716"/>
      <c r="B716" s="85"/>
      <c r="C716" s="85"/>
      <c r="D716" s="89"/>
      <c r="E716" s="89"/>
      <c r="F716" s="89"/>
      <c r="G716" s="89"/>
      <c r="H716" s="87"/>
      <c r="I716" s="87"/>
      <c r="J716" s="87"/>
      <c r="K716" s="88"/>
      <c r="L716" s="85"/>
      <c r="M716" s="85"/>
      <c r="O716" s="36"/>
      <c r="P716" s="36"/>
      <c r="Q716" s="36"/>
      <c r="R716" s="36"/>
      <c r="S716" s="36"/>
      <c r="T716" s="36"/>
      <c r="U716" s="36"/>
      <c r="V716" s="36"/>
      <c r="W716" s="36"/>
      <c r="X716" s="36"/>
      <c r="Y716" s="36"/>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row>
    <row r="717" spans="1:83" s="63" customFormat="1" x14ac:dyDescent="0.25">
      <c r="A717"/>
      <c r="B717" s="85"/>
      <c r="C717" s="85"/>
      <c r="D717" s="89"/>
      <c r="E717" s="89"/>
      <c r="F717" s="89"/>
      <c r="G717" s="89"/>
      <c r="H717" s="87"/>
      <c r="I717" s="87"/>
      <c r="J717" s="87"/>
      <c r="K717" s="88"/>
      <c r="L717" s="85"/>
      <c r="M717" s="85"/>
      <c r="O717" s="36"/>
      <c r="P717" s="36"/>
      <c r="Q717" s="36"/>
      <c r="R717" s="36"/>
      <c r="S717" s="36"/>
      <c r="T717" s="36"/>
      <c r="U717" s="36"/>
      <c r="V717" s="36"/>
      <c r="W717" s="36"/>
      <c r="X717" s="36"/>
      <c r="Y717" s="36"/>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row>
    <row r="718" spans="1:83" s="63" customFormat="1" x14ac:dyDescent="0.25">
      <c r="A718"/>
      <c r="B718" s="85"/>
      <c r="C718" s="85"/>
      <c r="D718" s="89"/>
      <c r="E718" s="89"/>
      <c r="F718" s="89"/>
      <c r="G718" s="89"/>
      <c r="H718" s="87"/>
      <c r="I718" s="87"/>
      <c r="J718" s="87"/>
      <c r="K718" s="88"/>
      <c r="L718" s="85"/>
      <c r="M718" s="85"/>
      <c r="O718" s="36"/>
      <c r="P718" s="36"/>
      <c r="Q718" s="36"/>
      <c r="R718" s="36"/>
      <c r="S718" s="36"/>
      <c r="T718" s="36"/>
      <c r="U718" s="36"/>
      <c r="V718" s="36"/>
      <c r="W718" s="36"/>
      <c r="X718" s="36"/>
      <c r="Y718" s="36"/>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row>
    <row r="719" spans="1:83" s="63" customFormat="1" x14ac:dyDescent="0.25">
      <c r="A719"/>
      <c r="B719" s="85"/>
      <c r="C719" s="85"/>
      <c r="D719" s="89"/>
      <c r="E719" s="89"/>
      <c r="F719" s="89"/>
      <c r="G719" s="89"/>
      <c r="H719" s="87"/>
      <c r="I719" s="87"/>
      <c r="J719" s="87"/>
      <c r="K719" s="88"/>
      <c r="L719" s="85"/>
      <c r="M719" s="85"/>
      <c r="O719" s="36"/>
      <c r="P719" s="36"/>
      <c r="Q719" s="36"/>
      <c r="R719" s="36"/>
      <c r="S719" s="36"/>
      <c r="T719" s="36"/>
      <c r="U719" s="36"/>
      <c r="V719" s="36"/>
      <c r="W719" s="36"/>
      <c r="X719" s="36"/>
      <c r="Y719" s="36"/>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row>
    <row r="720" spans="1:83" s="63" customFormat="1" x14ac:dyDescent="0.25">
      <c r="A720"/>
      <c r="B720" s="85"/>
      <c r="C720" s="85"/>
      <c r="D720" s="89"/>
      <c r="E720" s="89"/>
      <c r="F720" s="89"/>
      <c r="G720" s="89"/>
      <c r="H720" s="87"/>
      <c r="I720" s="87"/>
      <c r="J720" s="87"/>
      <c r="K720" s="88"/>
      <c r="L720" s="85"/>
      <c r="M720" s="85"/>
      <c r="O720" s="36"/>
      <c r="P720" s="36"/>
      <c r="Q720" s="36"/>
      <c r="R720" s="36"/>
      <c r="S720" s="36"/>
      <c r="T720" s="36"/>
      <c r="U720" s="36"/>
      <c r="V720" s="36"/>
      <c r="W720" s="36"/>
      <c r="X720" s="36"/>
      <c r="Y720" s="36"/>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row>
    <row r="721" spans="1:83" s="63" customFormat="1" x14ac:dyDescent="0.25">
      <c r="A721"/>
      <c r="B721" s="85"/>
      <c r="C721" s="85"/>
      <c r="D721" s="89"/>
      <c r="E721" s="89"/>
      <c r="F721" s="89"/>
      <c r="G721" s="89"/>
      <c r="H721" s="87"/>
      <c r="I721" s="87"/>
      <c r="J721" s="87"/>
      <c r="K721" s="88"/>
      <c r="L721" s="85"/>
      <c r="M721" s="85"/>
      <c r="O721" s="36"/>
      <c r="P721" s="36"/>
      <c r="Q721" s="36"/>
      <c r="R721" s="36"/>
      <c r="S721" s="36"/>
      <c r="T721" s="36"/>
      <c r="U721" s="36"/>
      <c r="V721" s="36"/>
      <c r="W721" s="36"/>
      <c r="X721" s="36"/>
      <c r="Y721" s="36"/>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row>
    <row r="722" spans="1:83" s="63" customFormat="1" x14ac:dyDescent="0.25">
      <c r="A722"/>
      <c r="B722" s="85"/>
      <c r="C722" s="85"/>
      <c r="D722" s="89"/>
      <c r="E722" s="89"/>
      <c r="F722" s="89"/>
      <c r="G722" s="89"/>
      <c r="H722" s="87"/>
      <c r="I722" s="87"/>
      <c r="J722" s="87"/>
      <c r="K722" s="88"/>
      <c r="L722" s="85"/>
      <c r="M722" s="85"/>
      <c r="O722" s="36"/>
      <c r="P722" s="36"/>
      <c r="Q722" s="36"/>
      <c r="R722" s="36"/>
      <c r="S722" s="36"/>
      <c r="T722" s="36"/>
      <c r="U722" s="36"/>
      <c r="V722" s="36"/>
      <c r="W722" s="36"/>
      <c r="X722" s="36"/>
      <c r="Y722" s="36"/>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row>
    <row r="723" spans="1:83" s="63" customFormat="1" x14ac:dyDescent="0.25">
      <c r="A723"/>
      <c r="B723" s="85"/>
      <c r="C723" s="85"/>
      <c r="D723" s="89"/>
      <c r="E723" s="89"/>
      <c r="F723" s="89"/>
      <c r="G723" s="89"/>
      <c r="H723" s="87"/>
      <c r="I723" s="87"/>
      <c r="J723" s="87"/>
      <c r="K723" s="88"/>
      <c r="L723" s="85"/>
      <c r="M723" s="85"/>
      <c r="O723" s="36"/>
      <c r="P723" s="36"/>
      <c r="Q723" s="36"/>
      <c r="R723" s="36"/>
      <c r="S723" s="36"/>
      <c r="T723" s="36"/>
      <c r="U723" s="36"/>
      <c r="V723" s="36"/>
      <c r="W723" s="36"/>
      <c r="X723" s="36"/>
      <c r="Y723" s="36"/>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row>
    <row r="724" spans="1:83" s="63" customFormat="1" x14ac:dyDescent="0.25">
      <c r="A724"/>
      <c r="B724" s="85"/>
      <c r="C724" s="85"/>
      <c r="D724" s="89"/>
      <c r="E724" s="89"/>
      <c r="F724" s="89"/>
      <c r="G724" s="89"/>
      <c r="H724" s="87"/>
      <c r="I724" s="87"/>
      <c r="J724" s="87"/>
      <c r="K724" s="88"/>
      <c r="L724" s="85"/>
      <c r="M724" s="85"/>
      <c r="O724" s="36"/>
      <c r="P724" s="36"/>
      <c r="Q724" s="36"/>
      <c r="R724" s="36"/>
      <c r="S724" s="36"/>
      <c r="T724" s="36"/>
      <c r="U724" s="36"/>
      <c r="V724" s="36"/>
      <c r="W724" s="36"/>
      <c r="X724" s="36"/>
      <c r="Y724" s="36"/>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row>
    <row r="725" spans="1:83" s="63" customFormat="1" x14ac:dyDescent="0.25">
      <c r="A725"/>
      <c r="B725" s="85"/>
      <c r="C725" s="85"/>
      <c r="D725" s="89"/>
      <c r="E725" s="89"/>
      <c r="F725" s="89"/>
      <c r="G725" s="89"/>
      <c r="H725" s="87"/>
      <c r="I725" s="87"/>
      <c r="J725" s="87"/>
      <c r="K725" s="88"/>
      <c r="L725" s="85"/>
      <c r="M725" s="85"/>
      <c r="O725" s="36"/>
      <c r="P725" s="36"/>
      <c r="Q725" s="36"/>
      <c r="R725" s="36"/>
      <c r="S725" s="36"/>
      <c r="T725" s="36"/>
      <c r="U725" s="36"/>
      <c r="V725" s="36"/>
      <c r="W725" s="36"/>
      <c r="X725" s="36"/>
      <c r="Y725" s="36"/>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row>
    <row r="726" spans="1:83" s="63" customFormat="1" x14ac:dyDescent="0.25">
      <c r="A726"/>
      <c r="B726" s="85"/>
      <c r="C726" s="85"/>
      <c r="D726" s="89"/>
      <c r="E726" s="89"/>
      <c r="F726" s="89"/>
      <c r="G726" s="89"/>
      <c r="H726" s="87"/>
      <c r="I726" s="87"/>
      <c r="J726" s="87"/>
      <c r="K726" s="88"/>
      <c r="L726" s="85"/>
      <c r="M726" s="85"/>
      <c r="O726" s="36"/>
      <c r="P726" s="36"/>
      <c r="Q726" s="36"/>
      <c r="R726" s="36"/>
      <c r="S726" s="36"/>
      <c r="T726" s="36"/>
      <c r="U726" s="36"/>
      <c r="V726" s="36"/>
      <c r="W726" s="36"/>
      <c r="X726" s="36"/>
      <c r="Y726" s="36"/>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row>
    <row r="727" spans="1:83" s="63" customFormat="1" x14ac:dyDescent="0.25">
      <c r="A727"/>
      <c r="B727" s="85"/>
      <c r="C727" s="85"/>
      <c r="D727" s="89"/>
      <c r="E727" s="89"/>
      <c r="F727" s="89"/>
      <c r="G727" s="89"/>
      <c r="H727" s="87"/>
      <c r="I727" s="87"/>
      <c r="J727" s="87"/>
      <c r="K727" s="88"/>
      <c r="L727" s="85"/>
      <c r="M727" s="85"/>
      <c r="O727" s="36"/>
      <c r="P727" s="36"/>
      <c r="Q727" s="36"/>
      <c r="R727" s="36"/>
      <c r="S727" s="36"/>
      <c r="T727" s="36"/>
      <c r="U727" s="36"/>
      <c r="V727" s="36"/>
      <c r="W727" s="36"/>
      <c r="X727" s="36"/>
      <c r="Y727" s="36"/>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row>
    <row r="728" spans="1:83" s="63" customFormat="1" x14ac:dyDescent="0.25">
      <c r="A728"/>
      <c r="B728" s="85"/>
      <c r="C728" s="85"/>
      <c r="D728" s="89"/>
      <c r="E728" s="89"/>
      <c r="F728" s="89"/>
      <c r="G728" s="89"/>
      <c r="H728" s="87"/>
      <c r="I728" s="87"/>
      <c r="J728" s="87"/>
      <c r="K728" s="88"/>
      <c r="L728" s="85"/>
      <c r="M728" s="85"/>
      <c r="O728" s="36"/>
      <c r="P728" s="36"/>
      <c r="Q728" s="36"/>
      <c r="R728" s="36"/>
      <c r="S728" s="36"/>
      <c r="T728" s="36"/>
      <c r="U728" s="36"/>
      <c r="V728" s="36"/>
      <c r="W728" s="36"/>
      <c r="X728" s="36"/>
      <c r="Y728" s="36"/>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row>
    <row r="729" spans="1:83" s="63" customFormat="1" x14ac:dyDescent="0.25">
      <c r="A729"/>
      <c r="B729" s="85"/>
      <c r="C729" s="85"/>
      <c r="D729" s="89"/>
      <c r="E729" s="89"/>
      <c r="F729" s="89"/>
      <c r="G729" s="89"/>
      <c r="H729" s="87"/>
      <c r="I729" s="87"/>
      <c r="J729" s="87"/>
      <c r="K729" s="88"/>
      <c r="L729" s="85"/>
      <c r="M729" s="85"/>
      <c r="O729" s="36"/>
      <c r="P729" s="36"/>
      <c r="Q729" s="36"/>
      <c r="R729" s="36"/>
      <c r="S729" s="36"/>
      <c r="T729" s="36"/>
      <c r="U729" s="36"/>
      <c r="V729" s="36"/>
      <c r="W729" s="36"/>
      <c r="X729" s="36"/>
      <c r="Y729" s="36"/>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row>
    <row r="730" spans="1:83" s="63" customFormat="1" x14ac:dyDescent="0.25">
      <c r="A730"/>
      <c r="B730" s="85"/>
      <c r="C730" s="85"/>
      <c r="D730" s="89"/>
      <c r="E730" s="89"/>
      <c r="F730" s="89"/>
      <c r="G730" s="89"/>
      <c r="H730" s="87"/>
      <c r="I730" s="87"/>
      <c r="J730" s="87"/>
      <c r="K730" s="88"/>
      <c r="L730" s="85"/>
      <c r="M730" s="85"/>
      <c r="O730" s="36"/>
      <c r="P730" s="36"/>
      <c r="Q730" s="36"/>
      <c r="R730" s="36"/>
      <c r="S730" s="36"/>
      <c r="T730" s="36"/>
      <c r="U730" s="36"/>
      <c r="V730" s="36"/>
      <c r="W730" s="36"/>
      <c r="X730" s="36"/>
      <c r="Y730" s="36"/>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row>
    <row r="731" spans="1:83" s="63" customFormat="1" x14ac:dyDescent="0.25">
      <c r="A731"/>
      <c r="B731" s="85"/>
      <c r="C731" s="85"/>
      <c r="D731" s="89"/>
      <c r="E731" s="89"/>
      <c r="F731" s="89"/>
      <c r="G731" s="89"/>
      <c r="H731" s="87"/>
      <c r="I731" s="87"/>
      <c r="J731" s="87"/>
      <c r="K731" s="88"/>
      <c r="L731" s="85"/>
      <c r="M731" s="85"/>
      <c r="O731" s="36"/>
      <c r="P731" s="36"/>
      <c r="Q731" s="36"/>
      <c r="R731" s="36"/>
      <c r="S731" s="36"/>
      <c r="T731" s="36"/>
      <c r="U731" s="36"/>
      <c r="V731" s="36"/>
      <c r="W731" s="36"/>
      <c r="X731" s="36"/>
      <c r="Y731" s="36"/>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row>
    <row r="732" spans="1:83" s="63" customFormat="1" x14ac:dyDescent="0.25">
      <c r="A732"/>
      <c r="B732" s="85"/>
      <c r="C732" s="85"/>
      <c r="D732" s="89"/>
      <c r="E732" s="89"/>
      <c r="F732" s="89"/>
      <c r="G732" s="89"/>
      <c r="H732" s="87"/>
      <c r="I732" s="87"/>
      <c r="J732" s="87"/>
      <c r="K732" s="88"/>
      <c r="L732" s="85"/>
      <c r="M732" s="85"/>
      <c r="O732" s="36"/>
      <c r="P732" s="36"/>
      <c r="Q732" s="36"/>
      <c r="R732" s="36"/>
      <c r="S732" s="36"/>
      <c r="T732" s="36"/>
      <c r="U732" s="36"/>
      <c r="V732" s="36"/>
      <c r="W732" s="36"/>
      <c r="X732" s="36"/>
      <c r="Y732" s="36"/>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row>
    <row r="733" spans="1:83" s="63" customFormat="1" x14ac:dyDescent="0.25">
      <c r="A733"/>
      <c r="B733" s="85"/>
      <c r="C733" s="85"/>
      <c r="D733" s="89"/>
      <c r="E733" s="89"/>
      <c r="F733" s="89"/>
      <c r="G733" s="89"/>
      <c r="H733" s="87"/>
      <c r="I733" s="87"/>
      <c r="J733" s="87"/>
      <c r="K733" s="88"/>
      <c r="L733" s="85"/>
      <c r="M733" s="85"/>
      <c r="O733" s="36"/>
      <c r="P733" s="36"/>
      <c r="Q733" s="36"/>
      <c r="R733" s="36"/>
      <c r="S733" s="36"/>
      <c r="T733" s="36"/>
      <c r="U733" s="36"/>
      <c r="V733" s="36"/>
      <c r="W733" s="36"/>
      <c r="X733" s="36"/>
      <c r="Y733" s="36"/>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row>
    <row r="734" spans="1:83" s="63" customFormat="1" x14ac:dyDescent="0.25">
      <c r="A734"/>
      <c r="B734" s="85"/>
      <c r="C734" s="85"/>
      <c r="D734" s="89"/>
      <c r="E734" s="89"/>
      <c r="F734" s="89"/>
      <c r="G734" s="89"/>
      <c r="H734" s="87"/>
      <c r="I734" s="87"/>
      <c r="J734" s="87"/>
      <c r="K734" s="88"/>
      <c r="L734" s="85"/>
      <c r="M734" s="85"/>
      <c r="O734" s="36"/>
      <c r="P734" s="36"/>
      <c r="Q734" s="36"/>
      <c r="R734" s="36"/>
      <c r="S734" s="36"/>
      <c r="T734" s="36"/>
      <c r="U734" s="36"/>
      <c r="V734" s="36"/>
      <c r="W734" s="36"/>
      <c r="X734" s="36"/>
      <c r="Y734" s="36"/>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row>
    <row r="735" spans="1:83" s="63" customFormat="1" x14ac:dyDescent="0.25">
      <c r="A735"/>
      <c r="B735" s="85"/>
      <c r="C735" s="85"/>
      <c r="D735" s="89"/>
      <c r="E735" s="89"/>
      <c r="F735" s="89"/>
      <c r="G735" s="89"/>
      <c r="H735" s="87"/>
      <c r="I735" s="87"/>
      <c r="J735" s="87"/>
      <c r="K735" s="88"/>
      <c r="L735" s="85"/>
      <c r="M735" s="85"/>
      <c r="O735" s="36"/>
      <c r="P735" s="36"/>
      <c r="Q735" s="36"/>
      <c r="R735" s="36"/>
      <c r="S735" s="36"/>
      <c r="T735" s="36"/>
      <c r="U735" s="36"/>
      <c r="V735" s="36"/>
      <c r="W735" s="36"/>
      <c r="X735" s="36"/>
      <c r="Y735" s="36"/>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row>
    <row r="736" spans="1:83" s="63" customFormat="1" x14ac:dyDescent="0.25">
      <c r="A736"/>
      <c r="B736" s="85"/>
      <c r="C736" s="85"/>
      <c r="D736" s="89"/>
      <c r="E736" s="89"/>
      <c r="F736" s="89"/>
      <c r="G736" s="89"/>
      <c r="H736" s="87"/>
      <c r="I736" s="87"/>
      <c r="J736" s="87"/>
      <c r="K736" s="88"/>
      <c r="L736" s="85"/>
      <c r="M736" s="85"/>
      <c r="O736" s="36"/>
      <c r="P736" s="36"/>
      <c r="Q736" s="36"/>
      <c r="R736" s="36"/>
      <c r="S736" s="36"/>
      <c r="T736" s="36"/>
      <c r="U736" s="36"/>
      <c r="V736" s="36"/>
      <c r="W736" s="36"/>
      <c r="X736" s="36"/>
      <c r="Y736" s="36"/>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row>
    <row r="737" spans="1:83" s="63" customFormat="1" x14ac:dyDescent="0.25">
      <c r="A737"/>
      <c r="B737" s="85"/>
      <c r="C737" s="85"/>
      <c r="D737" s="89"/>
      <c r="E737" s="89"/>
      <c r="F737" s="89"/>
      <c r="G737" s="89"/>
      <c r="H737" s="87"/>
      <c r="I737" s="87"/>
      <c r="J737" s="87"/>
      <c r="K737" s="88"/>
      <c r="L737" s="85"/>
      <c r="M737" s="85"/>
      <c r="O737" s="36"/>
      <c r="P737" s="36"/>
      <c r="Q737" s="36"/>
      <c r="R737" s="36"/>
      <c r="S737" s="36"/>
      <c r="T737" s="36"/>
      <c r="U737" s="36"/>
      <c r="V737" s="36"/>
      <c r="W737" s="36"/>
      <c r="X737" s="36"/>
      <c r="Y737" s="36"/>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row>
    <row r="738" spans="1:83" s="63" customFormat="1" x14ac:dyDescent="0.25">
      <c r="A738"/>
      <c r="B738" s="85"/>
      <c r="C738" s="85"/>
      <c r="D738" s="89"/>
      <c r="E738" s="89"/>
      <c r="F738" s="89"/>
      <c r="G738" s="89"/>
      <c r="H738" s="87"/>
      <c r="I738" s="87"/>
      <c r="J738" s="87"/>
      <c r="K738" s="88"/>
      <c r="L738" s="85"/>
      <c r="M738" s="85"/>
      <c r="O738" s="36"/>
      <c r="P738" s="36"/>
      <c r="Q738" s="36"/>
      <c r="R738" s="36"/>
      <c r="S738" s="36"/>
      <c r="T738" s="36"/>
      <c r="U738" s="36"/>
      <c r="V738" s="36"/>
      <c r="W738" s="36"/>
      <c r="X738" s="36"/>
      <c r="Y738" s="36"/>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row>
    <row r="739" spans="1:83" s="63" customFormat="1" x14ac:dyDescent="0.25">
      <c r="A739"/>
      <c r="B739" s="85"/>
      <c r="C739" s="85"/>
      <c r="D739" s="89"/>
      <c r="E739" s="89"/>
      <c r="F739" s="89"/>
      <c r="G739" s="89"/>
      <c r="H739" s="87"/>
      <c r="I739" s="87"/>
      <c r="J739" s="87"/>
      <c r="K739" s="88"/>
      <c r="L739" s="85"/>
      <c r="M739" s="85"/>
      <c r="O739" s="36"/>
      <c r="P739" s="36"/>
      <c r="Q739" s="36"/>
      <c r="R739" s="36"/>
      <c r="S739" s="36"/>
      <c r="T739" s="36"/>
      <c r="U739" s="36"/>
      <c r="V739" s="36"/>
      <c r="W739" s="36"/>
      <c r="X739" s="36"/>
      <c r="Y739" s="36"/>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row>
    <row r="740" spans="1:83" s="63" customFormat="1" x14ac:dyDescent="0.25">
      <c r="A740"/>
      <c r="B740" s="85"/>
      <c r="C740" s="85"/>
      <c r="D740" s="89"/>
      <c r="E740" s="89"/>
      <c r="F740" s="89"/>
      <c r="G740" s="89"/>
      <c r="H740" s="87"/>
      <c r="I740" s="87"/>
      <c r="J740" s="87"/>
      <c r="K740" s="88"/>
      <c r="L740" s="85"/>
      <c r="M740" s="85"/>
      <c r="O740" s="36"/>
      <c r="P740" s="36"/>
      <c r="Q740" s="36"/>
      <c r="R740" s="36"/>
      <c r="S740" s="36"/>
      <c r="T740" s="36"/>
      <c r="U740" s="36"/>
      <c r="V740" s="36"/>
      <c r="W740" s="36"/>
      <c r="X740" s="36"/>
      <c r="Y740" s="36"/>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row>
    <row r="741" spans="1:83" s="63" customFormat="1" x14ac:dyDescent="0.25">
      <c r="A741"/>
      <c r="B741" s="85"/>
      <c r="C741" s="85"/>
      <c r="D741" s="89"/>
      <c r="E741" s="89"/>
      <c r="F741" s="89"/>
      <c r="G741" s="89"/>
      <c r="H741" s="87"/>
      <c r="I741" s="87"/>
      <c r="J741" s="87"/>
      <c r="K741" s="88"/>
      <c r="L741" s="85"/>
      <c r="M741" s="85"/>
      <c r="O741" s="36"/>
      <c r="P741" s="36"/>
      <c r="Q741" s="36"/>
      <c r="R741" s="36"/>
      <c r="S741" s="36"/>
      <c r="T741" s="36"/>
      <c r="U741" s="36"/>
      <c r="V741" s="36"/>
      <c r="W741" s="36"/>
      <c r="X741" s="36"/>
      <c r="Y741" s="36"/>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row>
    <row r="742" spans="1:83" s="63" customFormat="1" x14ac:dyDescent="0.25">
      <c r="A742"/>
      <c r="B742" s="85"/>
      <c r="C742" s="85"/>
      <c r="D742" s="89"/>
      <c r="E742" s="89"/>
      <c r="F742" s="89"/>
      <c r="G742" s="89"/>
      <c r="H742" s="87"/>
      <c r="I742" s="87"/>
      <c r="J742" s="87"/>
      <c r="K742" s="88"/>
      <c r="L742" s="85"/>
      <c r="M742" s="85"/>
      <c r="O742" s="36"/>
      <c r="P742" s="36"/>
      <c r="Q742" s="36"/>
      <c r="R742" s="36"/>
      <c r="S742" s="36"/>
      <c r="T742" s="36"/>
      <c r="U742" s="36"/>
      <c r="V742" s="36"/>
      <c r="W742" s="36"/>
      <c r="X742" s="36"/>
      <c r="Y742" s="36"/>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row>
    <row r="743" spans="1:83" s="63" customFormat="1" x14ac:dyDescent="0.25">
      <c r="A743"/>
      <c r="B743" s="85"/>
      <c r="C743" s="85"/>
      <c r="D743" s="89"/>
      <c r="E743" s="89"/>
      <c r="F743" s="89"/>
      <c r="G743" s="89"/>
      <c r="H743" s="87"/>
      <c r="I743" s="87"/>
      <c r="J743" s="87"/>
      <c r="K743" s="88"/>
      <c r="L743" s="85"/>
      <c r="M743" s="85"/>
      <c r="O743" s="36"/>
      <c r="P743" s="36"/>
      <c r="Q743" s="36"/>
      <c r="R743" s="36"/>
      <c r="S743" s="36"/>
      <c r="T743" s="36"/>
      <c r="U743" s="36"/>
      <c r="V743" s="36"/>
      <c r="W743" s="36"/>
      <c r="X743" s="36"/>
      <c r="Y743" s="36"/>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row>
    <row r="744" spans="1:83" s="63" customFormat="1" x14ac:dyDescent="0.25">
      <c r="A744"/>
      <c r="B744" s="85"/>
      <c r="C744" s="85"/>
      <c r="D744" s="89"/>
      <c r="E744" s="89"/>
      <c r="F744" s="89"/>
      <c r="G744" s="89"/>
      <c r="H744" s="87"/>
      <c r="I744" s="87"/>
      <c r="J744" s="87"/>
      <c r="K744" s="88"/>
      <c r="L744" s="85"/>
      <c r="M744" s="85"/>
      <c r="O744" s="36"/>
      <c r="P744" s="36"/>
      <c r="Q744" s="36"/>
      <c r="R744" s="36"/>
      <c r="S744" s="36"/>
      <c r="T744" s="36"/>
      <c r="U744" s="36"/>
      <c r="V744" s="36"/>
      <c r="W744" s="36"/>
      <c r="X744" s="36"/>
      <c r="Y744" s="36"/>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row>
    <row r="745" spans="1:83" s="63" customFormat="1" x14ac:dyDescent="0.25">
      <c r="A745"/>
      <c r="B745" s="85"/>
      <c r="C745" s="85"/>
      <c r="D745" s="89"/>
      <c r="E745" s="89"/>
      <c r="F745" s="89"/>
      <c r="G745" s="89"/>
      <c r="H745" s="87"/>
      <c r="I745" s="87"/>
      <c r="J745" s="87"/>
      <c r="K745" s="88"/>
      <c r="L745" s="85"/>
      <c r="M745" s="85"/>
      <c r="O745" s="36"/>
      <c r="P745" s="36"/>
      <c r="Q745" s="36"/>
      <c r="R745" s="36"/>
      <c r="S745" s="36"/>
      <c r="T745" s="36"/>
      <c r="U745" s="36"/>
      <c r="V745" s="36"/>
      <c r="W745" s="36"/>
      <c r="X745" s="36"/>
      <c r="Y745" s="36"/>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row>
    <row r="746" spans="1:83" s="63" customFormat="1" x14ac:dyDescent="0.25">
      <c r="A746"/>
      <c r="B746" s="85"/>
      <c r="C746" s="85"/>
      <c r="D746" s="89"/>
      <c r="E746" s="89"/>
      <c r="F746" s="89"/>
      <c r="G746" s="89"/>
      <c r="H746" s="87"/>
      <c r="I746" s="87"/>
      <c r="J746" s="87"/>
      <c r="K746" s="88"/>
      <c r="L746" s="85"/>
      <c r="M746" s="85"/>
      <c r="O746" s="36"/>
      <c r="P746" s="36"/>
      <c r="Q746" s="36"/>
      <c r="R746" s="36"/>
      <c r="S746" s="36"/>
      <c r="T746" s="36"/>
      <c r="U746" s="36"/>
      <c r="V746" s="36"/>
      <c r="W746" s="36"/>
      <c r="X746" s="36"/>
      <c r="Y746" s="36"/>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row>
    <row r="747" spans="1:83" s="63" customFormat="1" x14ac:dyDescent="0.25">
      <c r="A747"/>
      <c r="B747" s="85"/>
      <c r="C747" s="85"/>
      <c r="D747" s="89"/>
      <c r="E747" s="89"/>
      <c r="F747" s="89"/>
      <c r="G747" s="89"/>
      <c r="H747" s="87"/>
      <c r="I747" s="87"/>
      <c r="J747" s="87"/>
      <c r="K747" s="88"/>
      <c r="L747" s="85"/>
      <c r="M747" s="85"/>
      <c r="O747" s="36"/>
      <c r="P747" s="36"/>
      <c r="Q747" s="36"/>
      <c r="R747" s="36"/>
      <c r="S747" s="36"/>
      <c r="T747" s="36"/>
      <c r="U747" s="36"/>
      <c r="V747" s="36"/>
      <c r="W747" s="36"/>
      <c r="X747" s="36"/>
      <c r="Y747" s="36"/>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row>
    <row r="748" spans="1:83" s="63" customFormat="1" x14ac:dyDescent="0.25">
      <c r="A748"/>
      <c r="B748" s="85"/>
      <c r="C748" s="85"/>
      <c r="D748" s="89"/>
      <c r="E748" s="89"/>
      <c r="F748" s="89"/>
      <c r="G748" s="89"/>
      <c r="H748" s="87"/>
      <c r="I748" s="87"/>
      <c r="J748" s="87"/>
      <c r="K748" s="88"/>
      <c r="L748" s="85"/>
      <c r="M748" s="85"/>
      <c r="O748" s="36"/>
      <c r="P748" s="36"/>
      <c r="Q748" s="36"/>
      <c r="R748" s="36"/>
      <c r="S748" s="36"/>
      <c r="T748" s="36"/>
      <c r="U748" s="36"/>
      <c r="V748" s="36"/>
      <c r="W748" s="36"/>
      <c r="X748" s="36"/>
      <c r="Y748" s="36"/>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row>
    <row r="749" spans="1:83" s="63" customFormat="1" x14ac:dyDescent="0.25">
      <c r="A749"/>
      <c r="B749" s="85"/>
      <c r="C749" s="85"/>
      <c r="D749" s="89"/>
      <c r="E749" s="89"/>
      <c r="F749" s="89"/>
      <c r="G749" s="89"/>
      <c r="H749" s="87"/>
      <c r="I749" s="87"/>
      <c r="J749" s="87"/>
      <c r="K749" s="88"/>
      <c r="L749" s="85"/>
      <c r="M749" s="85"/>
      <c r="O749" s="36"/>
      <c r="P749" s="36"/>
      <c r="Q749" s="36"/>
      <c r="R749" s="36"/>
      <c r="S749" s="36"/>
      <c r="T749" s="36"/>
      <c r="U749" s="36"/>
      <c r="V749" s="36"/>
      <c r="W749" s="36"/>
      <c r="X749" s="36"/>
      <c r="Y749" s="36"/>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row>
    <row r="750" spans="1:83" s="63" customFormat="1" x14ac:dyDescent="0.25">
      <c r="A750"/>
      <c r="B750" s="85"/>
      <c r="C750" s="85"/>
      <c r="D750" s="89"/>
      <c r="E750" s="89"/>
      <c r="F750" s="89"/>
      <c r="G750" s="89"/>
      <c r="H750" s="87"/>
      <c r="I750" s="87"/>
      <c r="J750" s="87"/>
      <c r="K750" s="88"/>
      <c r="L750" s="85"/>
      <c r="M750" s="85"/>
      <c r="O750" s="36"/>
      <c r="P750" s="36"/>
      <c r="Q750" s="36"/>
      <c r="R750" s="36"/>
      <c r="S750" s="36"/>
      <c r="T750" s="36"/>
      <c r="U750" s="36"/>
      <c r="V750" s="36"/>
      <c r="W750" s="36"/>
      <c r="X750" s="36"/>
      <c r="Y750" s="36"/>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row>
    <row r="751" spans="1:83" s="63" customFormat="1" x14ac:dyDescent="0.25">
      <c r="A751"/>
      <c r="B751" s="85"/>
      <c r="C751" s="85"/>
      <c r="D751" s="89"/>
      <c r="E751" s="89"/>
      <c r="F751" s="89"/>
      <c r="G751" s="89"/>
      <c r="H751" s="87"/>
      <c r="I751" s="87"/>
      <c r="J751" s="87"/>
      <c r="K751" s="88"/>
      <c r="L751" s="85"/>
      <c r="M751" s="85"/>
      <c r="O751" s="36"/>
      <c r="P751" s="36"/>
      <c r="Q751" s="36"/>
      <c r="R751" s="36"/>
      <c r="S751" s="36"/>
      <c r="T751" s="36"/>
      <c r="U751" s="36"/>
      <c r="V751" s="36"/>
      <c r="W751" s="36"/>
      <c r="X751" s="36"/>
      <c r="Y751" s="36"/>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row>
    <row r="752" spans="1:83" s="63" customFormat="1" x14ac:dyDescent="0.25">
      <c r="A752"/>
      <c r="B752" s="85"/>
      <c r="C752" s="85"/>
      <c r="D752" s="89"/>
      <c r="E752" s="89"/>
      <c r="F752" s="89"/>
      <c r="G752" s="89"/>
      <c r="H752" s="87"/>
      <c r="I752" s="87"/>
      <c r="J752" s="87"/>
      <c r="K752" s="88"/>
      <c r="L752" s="85"/>
      <c r="M752" s="85"/>
      <c r="O752" s="36"/>
      <c r="P752" s="36"/>
      <c r="Q752" s="36"/>
      <c r="R752" s="36"/>
      <c r="S752" s="36"/>
      <c r="T752" s="36"/>
      <c r="U752" s="36"/>
      <c r="V752" s="36"/>
      <c r="W752" s="36"/>
      <c r="X752" s="36"/>
      <c r="Y752" s="36"/>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row>
    <row r="753" spans="1:83" s="63" customFormat="1" x14ac:dyDescent="0.25">
      <c r="A753"/>
      <c r="B753" s="85"/>
      <c r="C753" s="85"/>
      <c r="D753" s="89"/>
      <c r="E753" s="89"/>
      <c r="F753" s="89"/>
      <c r="G753" s="89"/>
      <c r="H753" s="87"/>
      <c r="I753" s="87"/>
      <c r="J753" s="87"/>
      <c r="K753" s="88"/>
      <c r="L753" s="85"/>
      <c r="M753" s="85"/>
      <c r="O753" s="36"/>
      <c r="P753" s="36"/>
      <c r="Q753" s="36"/>
      <c r="R753" s="36"/>
      <c r="S753" s="36"/>
      <c r="T753" s="36"/>
      <c r="U753" s="36"/>
      <c r="V753" s="36"/>
      <c r="W753" s="36"/>
      <c r="X753" s="36"/>
      <c r="Y753" s="36"/>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row>
    <row r="754" spans="1:83" s="63" customFormat="1" x14ac:dyDescent="0.25">
      <c r="A754"/>
      <c r="B754" s="85"/>
      <c r="C754" s="85"/>
      <c r="D754" s="89"/>
      <c r="E754" s="89"/>
      <c r="F754" s="89"/>
      <c r="G754" s="89"/>
      <c r="H754" s="87"/>
      <c r="I754" s="87"/>
      <c r="J754" s="87"/>
      <c r="K754" s="88"/>
      <c r="L754" s="85"/>
      <c r="M754" s="85"/>
      <c r="O754" s="36"/>
      <c r="P754" s="36"/>
      <c r="Q754" s="36"/>
      <c r="R754" s="36"/>
      <c r="S754" s="36"/>
      <c r="T754" s="36"/>
      <c r="U754" s="36"/>
      <c r="V754" s="36"/>
      <c r="W754" s="36"/>
      <c r="X754" s="36"/>
      <c r="Y754" s="36"/>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row>
    <row r="755" spans="1:83" s="63" customFormat="1" x14ac:dyDescent="0.25">
      <c r="A755"/>
      <c r="B755" s="85"/>
      <c r="C755" s="85"/>
      <c r="D755" s="89"/>
      <c r="E755" s="89"/>
      <c r="F755" s="89"/>
      <c r="G755" s="89"/>
      <c r="H755" s="87"/>
      <c r="I755" s="87"/>
      <c r="J755" s="87"/>
      <c r="K755" s="88"/>
      <c r="L755" s="85"/>
      <c r="M755" s="85"/>
      <c r="O755" s="36"/>
      <c r="P755" s="36"/>
      <c r="Q755" s="36"/>
      <c r="R755" s="36"/>
      <c r="S755" s="36"/>
      <c r="T755" s="36"/>
      <c r="U755" s="36"/>
      <c r="V755" s="36"/>
      <c r="W755" s="36"/>
      <c r="X755" s="36"/>
      <c r="Y755" s="36"/>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row>
    <row r="756" spans="1:83" s="63" customFormat="1" x14ac:dyDescent="0.25">
      <c r="A756"/>
      <c r="B756" s="85"/>
      <c r="C756" s="85"/>
      <c r="D756" s="89"/>
      <c r="E756" s="89"/>
      <c r="F756" s="89"/>
      <c r="G756" s="89"/>
      <c r="H756" s="87"/>
      <c r="I756" s="87"/>
      <c r="J756" s="87"/>
      <c r="K756" s="88"/>
      <c r="L756" s="85"/>
      <c r="M756" s="85"/>
      <c r="O756" s="36"/>
      <c r="P756" s="36"/>
      <c r="Q756" s="36"/>
      <c r="R756" s="36"/>
      <c r="S756" s="36"/>
      <c r="T756" s="36"/>
      <c r="U756" s="36"/>
      <c r="V756" s="36"/>
      <c r="W756" s="36"/>
      <c r="X756" s="36"/>
      <c r="Y756" s="36"/>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row>
    <row r="757" spans="1:83" s="63" customFormat="1" x14ac:dyDescent="0.25">
      <c r="A757"/>
      <c r="B757" s="85"/>
      <c r="C757" s="85"/>
      <c r="D757" s="89"/>
      <c r="E757" s="89"/>
      <c r="F757" s="89"/>
      <c r="G757" s="89"/>
      <c r="H757" s="87"/>
      <c r="I757" s="87"/>
      <c r="J757" s="87"/>
      <c r="K757" s="88"/>
      <c r="L757" s="85"/>
      <c r="M757" s="85"/>
      <c r="O757" s="36"/>
      <c r="P757" s="36"/>
      <c r="Q757" s="36"/>
      <c r="R757" s="36"/>
      <c r="S757" s="36"/>
      <c r="T757" s="36"/>
      <c r="U757" s="36"/>
      <c r="V757" s="36"/>
      <c r="W757" s="36"/>
      <c r="X757" s="36"/>
      <c r="Y757" s="36"/>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row>
    <row r="758" spans="1:83" s="63" customFormat="1" x14ac:dyDescent="0.25">
      <c r="A758"/>
      <c r="B758" s="85"/>
      <c r="C758" s="85"/>
      <c r="D758" s="89"/>
      <c r="E758" s="89"/>
      <c r="F758" s="89"/>
      <c r="G758" s="89"/>
      <c r="H758" s="87"/>
      <c r="I758" s="87"/>
      <c r="J758" s="87"/>
      <c r="K758" s="88"/>
      <c r="L758" s="85"/>
      <c r="M758" s="85"/>
      <c r="O758" s="36"/>
      <c r="P758" s="36"/>
      <c r="Q758" s="36"/>
      <c r="R758" s="36"/>
      <c r="S758" s="36"/>
      <c r="T758" s="36"/>
      <c r="U758" s="36"/>
      <c r="V758" s="36"/>
      <c r="W758" s="36"/>
      <c r="X758" s="36"/>
      <c r="Y758" s="36"/>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row>
    <row r="759" spans="1:83" s="63" customFormat="1" x14ac:dyDescent="0.25">
      <c r="A759"/>
      <c r="B759" s="85"/>
      <c r="C759" s="85"/>
      <c r="D759" s="89"/>
      <c r="E759" s="89"/>
      <c r="F759" s="89"/>
      <c r="G759" s="89"/>
      <c r="H759" s="87"/>
      <c r="I759" s="87"/>
      <c r="J759" s="87"/>
      <c r="K759" s="88"/>
      <c r="L759" s="85"/>
      <c r="M759" s="85"/>
      <c r="O759" s="36"/>
      <c r="P759" s="36"/>
      <c r="Q759" s="36"/>
      <c r="R759" s="36"/>
      <c r="S759" s="36"/>
      <c r="T759" s="36"/>
      <c r="U759" s="36"/>
      <c r="V759" s="36"/>
      <c r="W759" s="36"/>
      <c r="X759" s="36"/>
      <c r="Y759" s="36"/>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row>
    <row r="760" spans="1:83" s="63" customFormat="1" x14ac:dyDescent="0.25">
      <c r="A760"/>
      <c r="B760" s="85"/>
      <c r="C760" s="85"/>
      <c r="D760" s="89"/>
      <c r="E760" s="89"/>
      <c r="F760" s="89"/>
      <c r="G760" s="89"/>
      <c r="H760" s="87"/>
      <c r="I760" s="87"/>
      <c r="J760" s="87"/>
      <c r="K760" s="88"/>
      <c r="L760" s="85"/>
      <c r="M760" s="85"/>
      <c r="O760" s="36"/>
      <c r="P760" s="36"/>
      <c r="Q760" s="36"/>
      <c r="R760" s="36"/>
      <c r="S760" s="36"/>
      <c r="T760" s="36"/>
      <c r="U760" s="36"/>
      <c r="V760" s="36"/>
      <c r="W760" s="36"/>
      <c r="X760" s="36"/>
      <c r="Y760" s="36"/>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row>
    <row r="761" spans="1:83" s="63" customFormat="1" x14ac:dyDescent="0.25">
      <c r="A761"/>
      <c r="B761" s="85"/>
      <c r="C761" s="85"/>
      <c r="D761" s="89"/>
      <c r="E761" s="89"/>
      <c r="F761" s="89"/>
      <c r="G761" s="89"/>
      <c r="H761" s="87"/>
      <c r="I761" s="87"/>
      <c r="J761" s="87"/>
      <c r="K761" s="88"/>
      <c r="L761" s="85"/>
      <c r="M761" s="85"/>
      <c r="O761" s="36"/>
      <c r="P761" s="36"/>
      <c r="Q761" s="36"/>
      <c r="R761" s="36"/>
      <c r="S761" s="36"/>
      <c r="T761" s="36"/>
      <c r="U761" s="36"/>
      <c r="V761" s="36"/>
      <c r="W761" s="36"/>
      <c r="X761" s="36"/>
      <c r="Y761" s="36"/>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row>
    <row r="762" spans="1:83" s="63" customFormat="1" x14ac:dyDescent="0.25">
      <c r="A762"/>
      <c r="B762" s="85"/>
      <c r="C762" s="85"/>
      <c r="D762" s="89"/>
      <c r="E762" s="89"/>
      <c r="F762" s="89"/>
      <c r="G762" s="89"/>
      <c r="H762" s="87"/>
      <c r="I762" s="87"/>
      <c r="J762" s="87"/>
      <c r="K762" s="88"/>
      <c r="L762" s="85"/>
      <c r="M762" s="85"/>
      <c r="O762" s="36"/>
      <c r="P762" s="36"/>
      <c r="Q762" s="36"/>
      <c r="R762" s="36"/>
      <c r="S762" s="36"/>
      <c r="T762" s="36"/>
      <c r="U762" s="36"/>
      <c r="V762" s="36"/>
      <c r="W762" s="36"/>
      <c r="X762" s="36"/>
      <c r="Y762" s="36"/>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row>
    <row r="763" spans="1:83" s="63" customFormat="1" x14ac:dyDescent="0.25">
      <c r="A763"/>
      <c r="B763" s="85"/>
      <c r="C763" s="85"/>
      <c r="D763" s="89"/>
      <c r="E763" s="89"/>
      <c r="F763" s="89"/>
      <c r="G763" s="89"/>
      <c r="H763" s="87"/>
      <c r="I763" s="87"/>
      <c r="J763" s="87"/>
      <c r="K763" s="88"/>
      <c r="L763" s="85"/>
      <c r="M763" s="85"/>
      <c r="O763" s="36"/>
      <c r="P763" s="36"/>
      <c r="Q763" s="36"/>
      <c r="R763" s="36"/>
      <c r="S763" s="36"/>
      <c r="T763" s="36"/>
      <c r="U763" s="36"/>
      <c r="V763" s="36"/>
      <c r="W763" s="36"/>
      <c r="X763" s="36"/>
      <c r="Y763" s="36"/>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row>
    <row r="764" spans="1:83" s="63" customFormat="1" x14ac:dyDescent="0.25">
      <c r="A764"/>
      <c r="B764" s="85"/>
      <c r="C764" s="85"/>
      <c r="D764" s="89"/>
      <c r="E764" s="89"/>
      <c r="F764" s="89"/>
      <c r="G764" s="89"/>
      <c r="H764" s="87"/>
      <c r="I764" s="87"/>
      <c r="J764" s="87"/>
      <c r="K764" s="88"/>
      <c r="L764" s="85"/>
      <c r="M764" s="85"/>
      <c r="O764" s="36"/>
      <c r="P764" s="36"/>
      <c r="Q764" s="36"/>
      <c r="R764" s="36"/>
      <c r="S764" s="36"/>
      <c r="T764" s="36"/>
      <c r="U764" s="36"/>
      <c r="V764" s="36"/>
      <c r="W764" s="36"/>
      <c r="X764" s="36"/>
      <c r="Y764" s="36"/>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row>
    <row r="765" spans="1:83" s="63" customFormat="1" x14ac:dyDescent="0.25">
      <c r="A765"/>
      <c r="B765" s="85"/>
      <c r="C765" s="85"/>
      <c r="D765" s="89"/>
      <c r="E765" s="89"/>
      <c r="F765" s="89"/>
      <c r="G765" s="89"/>
      <c r="H765" s="87"/>
      <c r="I765" s="87"/>
      <c r="J765" s="87"/>
      <c r="K765" s="88"/>
      <c r="L765" s="85"/>
      <c r="M765" s="85"/>
      <c r="O765" s="36"/>
      <c r="P765" s="36"/>
      <c r="Q765" s="36"/>
      <c r="R765" s="36"/>
      <c r="S765" s="36"/>
      <c r="T765" s="36"/>
      <c r="U765" s="36"/>
      <c r="V765" s="36"/>
      <c r="W765" s="36"/>
      <c r="X765" s="36"/>
      <c r="Y765" s="36"/>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row>
    <row r="766" spans="1:83" s="63" customFormat="1" x14ac:dyDescent="0.25">
      <c r="A766"/>
      <c r="B766" s="85"/>
      <c r="C766" s="85"/>
      <c r="D766" s="89"/>
      <c r="E766" s="89"/>
      <c r="F766" s="89"/>
      <c r="G766" s="89"/>
      <c r="H766" s="87"/>
      <c r="I766" s="87"/>
      <c r="J766" s="87"/>
      <c r="K766" s="88"/>
      <c r="L766" s="85"/>
      <c r="M766" s="85"/>
      <c r="O766" s="36"/>
      <c r="P766" s="36"/>
      <c r="Q766" s="36"/>
      <c r="R766" s="36"/>
      <c r="S766" s="36"/>
      <c r="T766" s="36"/>
      <c r="U766" s="36"/>
      <c r="V766" s="36"/>
      <c r="W766" s="36"/>
      <c r="X766" s="36"/>
      <c r="Y766" s="36"/>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row>
    <row r="767" spans="1:83" s="63" customFormat="1" x14ac:dyDescent="0.25">
      <c r="A767"/>
      <c r="B767" s="85"/>
      <c r="C767" s="85"/>
      <c r="D767" s="89"/>
      <c r="E767" s="89"/>
      <c r="F767" s="89"/>
      <c r="G767" s="89"/>
      <c r="H767" s="87"/>
      <c r="I767" s="87"/>
      <c r="J767" s="87"/>
      <c r="K767" s="88"/>
      <c r="L767" s="85"/>
      <c r="M767" s="85"/>
      <c r="O767" s="36"/>
      <c r="P767" s="36"/>
      <c r="Q767" s="36"/>
      <c r="R767" s="36"/>
      <c r="S767" s="36"/>
      <c r="T767" s="36"/>
      <c r="U767" s="36"/>
      <c r="V767" s="36"/>
      <c r="W767" s="36"/>
      <c r="X767" s="36"/>
      <c r="Y767" s="36"/>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row>
    <row r="768" spans="1:83" s="63" customFormat="1" x14ac:dyDescent="0.25">
      <c r="A768"/>
      <c r="B768" s="85"/>
      <c r="C768" s="85"/>
      <c r="D768" s="89"/>
      <c r="E768" s="89"/>
      <c r="F768" s="89"/>
      <c r="G768" s="89"/>
      <c r="H768" s="87"/>
      <c r="I768" s="87"/>
      <c r="J768" s="87"/>
      <c r="K768" s="88"/>
      <c r="L768" s="85"/>
      <c r="M768" s="85"/>
      <c r="O768" s="36"/>
      <c r="P768" s="36"/>
      <c r="Q768" s="36"/>
      <c r="R768" s="36"/>
      <c r="S768" s="36"/>
      <c r="T768" s="36"/>
      <c r="U768" s="36"/>
      <c r="V768" s="36"/>
      <c r="W768" s="36"/>
      <c r="X768" s="36"/>
      <c r="Y768" s="36"/>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row>
    <row r="769" spans="1:83" s="63" customFormat="1" x14ac:dyDescent="0.25">
      <c r="A769"/>
      <c r="B769" s="85"/>
      <c r="C769" s="85"/>
      <c r="D769" s="89"/>
      <c r="E769" s="89"/>
      <c r="F769" s="89"/>
      <c r="G769" s="89"/>
      <c r="H769" s="87"/>
      <c r="I769" s="87"/>
      <c r="J769" s="87"/>
      <c r="K769" s="88"/>
      <c r="L769" s="85"/>
      <c r="M769" s="85"/>
      <c r="O769" s="36"/>
      <c r="P769" s="36"/>
      <c r="Q769" s="36"/>
      <c r="R769" s="36"/>
      <c r="S769" s="36"/>
      <c r="T769" s="36"/>
      <c r="U769" s="36"/>
      <c r="V769" s="36"/>
      <c r="W769" s="36"/>
      <c r="X769" s="36"/>
      <c r="Y769" s="36"/>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row>
    <row r="770" spans="1:83" s="63" customFormat="1" x14ac:dyDescent="0.25">
      <c r="A770"/>
      <c r="B770" s="85"/>
      <c r="C770" s="85"/>
      <c r="D770" s="89"/>
      <c r="E770" s="89"/>
      <c r="F770" s="89"/>
      <c r="G770" s="89"/>
      <c r="H770" s="87"/>
      <c r="I770" s="87"/>
      <c r="J770" s="87"/>
      <c r="K770" s="88"/>
      <c r="L770" s="85"/>
      <c r="M770" s="85"/>
      <c r="O770" s="36"/>
      <c r="P770" s="36"/>
      <c r="Q770" s="36"/>
      <c r="R770" s="36"/>
      <c r="S770" s="36"/>
      <c r="T770" s="36"/>
      <c r="U770" s="36"/>
      <c r="V770" s="36"/>
      <c r="W770" s="36"/>
      <c r="X770" s="36"/>
      <c r="Y770" s="36"/>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row>
    <row r="771" spans="1:83" s="63" customFormat="1" x14ac:dyDescent="0.25">
      <c r="A771"/>
      <c r="B771" s="85"/>
      <c r="C771" s="85"/>
      <c r="D771" s="89"/>
      <c r="E771" s="89"/>
      <c r="F771" s="89"/>
      <c r="G771" s="89"/>
      <c r="H771" s="87"/>
      <c r="I771" s="87"/>
      <c r="J771" s="87"/>
      <c r="K771" s="88"/>
      <c r="L771" s="85"/>
      <c r="M771" s="85"/>
      <c r="O771" s="36"/>
      <c r="P771" s="36"/>
      <c r="Q771" s="36"/>
      <c r="R771" s="36"/>
      <c r="S771" s="36"/>
      <c r="T771" s="36"/>
      <c r="U771" s="36"/>
      <c r="V771" s="36"/>
      <c r="W771" s="36"/>
      <c r="X771" s="36"/>
      <c r="Y771" s="36"/>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row>
    <row r="772" spans="1:83" s="63" customFormat="1" x14ac:dyDescent="0.25">
      <c r="A772"/>
      <c r="B772" s="85"/>
      <c r="C772" s="85"/>
      <c r="D772" s="89"/>
      <c r="E772" s="89"/>
      <c r="F772" s="89"/>
      <c r="G772" s="89"/>
      <c r="H772" s="87"/>
      <c r="I772" s="87"/>
      <c r="J772" s="87"/>
      <c r="K772" s="88"/>
      <c r="L772" s="85"/>
      <c r="M772" s="85"/>
      <c r="O772" s="36"/>
      <c r="P772" s="36"/>
      <c r="Q772" s="36"/>
      <c r="R772" s="36"/>
      <c r="S772" s="36"/>
      <c r="T772" s="36"/>
      <c r="U772" s="36"/>
      <c r="V772" s="36"/>
      <c r="W772" s="36"/>
      <c r="X772" s="36"/>
      <c r="Y772" s="36"/>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row>
    <row r="773" spans="1:83" s="63" customFormat="1" x14ac:dyDescent="0.25">
      <c r="A773"/>
      <c r="B773" s="85"/>
      <c r="C773" s="85"/>
      <c r="D773" s="89"/>
      <c r="E773" s="89"/>
      <c r="F773" s="89"/>
      <c r="G773" s="89"/>
      <c r="H773" s="87"/>
      <c r="I773" s="87"/>
      <c r="J773" s="87"/>
      <c r="K773" s="88"/>
      <c r="L773" s="85"/>
      <c r="M773" s="85"/>
      <c r="O773" s="36"/>
      <c r="P773" s="36"/>
      <c r="Q773" s="36"/>
      <c r="R773" s="36"/>
      <c r="S773" s="36"/>
      <c r="T773" s="36"/>
      <c r="U773" s="36"/>
      <c r="V773" s="36"/>
      <c r="W773" s="36"/>
      <c r="X773" s="36"/>
      <c r="Y773" s="36"/>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row>
    <row r="774" spans="1:83" s="63" customFormat="1" x14ac:dyDescent="0.25">
      <c r="A774"/>
      <c r="B774" s="85"/>
      <c r="C774" s="85"/>
      <c r="D774" s="89"/>
      <c r="E774" s="89"/>
      <c r="F774" s="89"/>
      <c r="G774" s="89"/>
      <c r="H774" s="87"/>
      <c r="I774" s="87"/>
      <c r="J774" s="87"/>
      <c r="K774" s="88"/>
      <c r="L774" s="85"/>
      <c r="M774" s="85"/>
      <c r="O774" s="36"/>
      <c r="P774" s="36"/>
      <c r="Q774" s="36"/>
      <c r="R774" s="36"/>
      <c r="S774" s="36"/>
      <c r="T774" s="36"/>
      <c r="U774" s="36"/>
      <c r="V774" s="36"/>
      <c r="W774" s="36"/>
      <c r="X774" s="36"/>
      <c r="Y774" s="36"/>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row>
    <row r="775" spans="1:83" s="63" customFormat="1" x14ac:dyDescent="0.25">
      <c r="A775"/>
      <c r="B775" s="85"/>
      <c r="C775" s="85"/>
      <c r="D775" s="89"/>
      <c r="E775" s="89"/>
      <c r="F775" s="89"/>
      <c r="G775" s="89"/>
      <c r="H775" s="87"/>
      <c r="I775" s="87"/>
      <c r="J775" s="87"/>
      <c r="K775" s="88"/>
      <c r="L775" s="85"/>
      <c r="M775" s="85"/>
      <c r="O775" s="36"/>
      <c r="P775" s="36"/>
      <c r="Q775" s="36"/>
      <c r="R775" s="36"/>
      <c r="S775" s="36"/>
      <c r="T775" s="36"/>
      <c r="U775" s="36"/>
      <c r="V775" s="36"/>
      <c r="W775" s="36"/>
      <c r="X775" s="36"/>
      <c r="Y775" s="36"/>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row>
    <row r="776" spans="1:83" s="63" customFormat="1" x14ac:dyDescent="0.25">
      <c r="A776"/>
      <c r="B776" s="85"/>
      <c r="C776" s="85"/>
      <c r="D776" s="89"/>
      <c r="E776" s="89"/>
      <c r="F776" s="89"/>
      <c r="G776" s="89"/>
      <c r="H776" s="87"/>
      <c r="I776" s="87"/>
      <c r="J776" s="87"/>
      <c r="K776" s="88"/>
      <c r="L776" s="85"/>
      <c r="M776" s="85"/>
      <c r="O776" s="36"/>
      <c r="P776" s="36"/>
      <c r="Q776" s="36"/>
      <c r="R776" s="36"/>
      <c r="S776" s="36"/>
      <c r="T776" s="36"/>
      <c r="U776" s="36"/>
      <c r="V776" s="36"/>
      <c r="W776" s="36"/>
      <c r="X776" s="36"/>
      <c r="Y776" s="36"/>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row>
    <row r="777" spans="1:83" s="63" customFormat="1" x14ac:dyDescent="0.25">
      <c r="A777"/>
      <c r="B777" s="85"/>
      <c r="C777" s="85"/>
      <c r="D777" s="89"/>
      <c r="E777" s="89"/>
      <c r="F777" s="89"/>
      <c r="G777" s="89"/>
      <c r="H777" s="87"/>
      <c r="I777" s="87"/>
      <c r="J777" s="87"/>
      <c r="K777" s="88"/>
      <c r="L777" s="85"/>
      <c r="M777" s="85"/>
      <c r="O777" s="36"/>
      <c r="P777" s="36"/>
      <c r="Q777" s="36"/>
      <c r="R777" s="36"/>
      <c r="S777" s="36"/>
      <c r="T777" s="36"/>
      <c r="U777" s="36"/>
      <c r="V777" s="36"/>
      <c r="W777" s="36"/>
      <c r="X777" s="36"/>
      <c r="Y777" s="36"/>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row>
    <row r="778" spans="1:83" s="63" customFormat="1" x14ac:dyDescent="0.25">
      <c r="A778"/>
      <c r="B778" s="85"/>
      <c r="C778" s="85"/>
      <c r="D778" s="89"/>
      <c r="E778" s="89"/>
      <c r="F778" s="89"/>
      <c r="G778" s="89"/>
      <c r="H778" s="87"/>
      <c r="I778" s="87"/>
      <c r="J778" s="87"/>
      <c r="K778" s="88"/>
      <c r="L778" s="85"/>
      <c r="M778" s="85"/>
      <c r="O778" s="36"/>
      <c r="P778" s="36"/>
      <c r="Q778" s="36"/>
      <c r="R778" s="36"/>
      <c r="S778" s="36"/>
      <c r="T778" s="36"/>
      <c r="U778" s="36"/>
      <c r="V778" s="36"/>
      <c r="W778" s="36"/>
      <c r="X778" s="36"/>
      <c r="Y778" s="36"/>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c r="BW778" s="2"/>
      <c r="BX778" s="2"/>
      <c r="BY778" s="2"/>
      <c r="BZ778" s="2"/>
      <c r="CA778" s="2"/>
      <c r="CB778" s="2"/>
      <c r="CC778" s="2"/>
      <c r="CD778" s="2"/>
      <c r="CE778" s="2"/>
    </row>
    <row r="779" spans="1:83" s="63" customFormat="1" x14ac:dyDescent="0.25">
      <c r="A779"/>
      <c r="B779" s="85"/>
      <c r="C779" s="85"/>
      <c r="D779" s="89"/>
      <c r="E779" s="89"/>
      <c r="F779" s="89"/>
      <c r="G779" s="89"/>
      <c r="H779" s="87"/>
      <c r="I779" s="87"/>
      <c r="J779" s="87"/>
      <c r="K779" s="88"/>
      <c r="L779" s="85"/>
      <c r="M779" s="85"/>
      <c r="O779" s="36"/>
      <c r="P779" s="36"/>
      <c r="Q779" s="36"/>
      <c r="R779" s="36"/>
      <c r="S779" s="36"/>
      <c r="T779" s="36"/>
      <c r="U779" s="36"/>
      <c r="V779" s="36"/>
      <c r="W779" s="36"/>
      <c r="X779" s="36"/>
      <c r="Y779" s="36"/>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c r="BW779" s="2"/>
      <c r="BX779" s="2"/>
      <c r="BY779" s="2"/>
      <c r="BZ779" s="2"/>
      <c r="CA779" s="2"/>
      <c r="CB779" s="2"/>
      <c r="CC779" s="2"/>
      <c r="CD779" s="2"/>
      <c r="CE779" s="2"/>
    </row>
    <row r="780" spans="1:83" s="63" customFormat="1" x14ac:dyDescent="0.25">
      <c r="A780"/>
      <c r="B780" s="85"/>
      <c r="C780" s="85"/>
      <c r="D780" s="89"/>
      <c r="E780" s="89"/>
      <c r="F780" s="89"/>
      <c r="G780" s="89"/>
      <c r="H780" s="87"/>
      <c r="I780" s="87"/>
      <c r="J780" s="87"/>
      <c r="K780" s="88"/>
      <c r="L780" s="85"/>
      <c r="M780" s="85"/>
      <c r="O780" s="36"/>
      <c r="P780" s="36"/>
      <c r="Q780" s="36"/>
      <c r="R780" s="36"/>
      <c r="S780" s="36"/>
      <c r="T780" s="36"/>
      <c r="U780" s="36"/>
      <c r="V780" s="36"/>
      <c r="W780" s="36"/>
      <c r="X780" s="36"/>
      <c r="Y780" s="36"/>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c r="BW780" s="2"/>
      <c r="BX780" s="2"/>
      <c r="BY780" s="2"/>
      <c r="BZ780" s="2"/>
      <c r="CA780" s="2"/>
      <c r="CB780" s="2"/>
      <c r="CC780" s="2"/>
      <c r="CD780" s="2"/>
      <c r="CE780" s="2"/>
    </row>
    <row r="781" spans="1:83" s="63" customFormat="1" x14ac:dyDescent="0.25">
      <c r="A781"/>
      <c r="B781" s="85"/>
      <c r="C781" s="85"/>
      <c r="D781" s="89"/>
      <c r="E781" s="89"/>
      <c r="F781" s="89"/>
      <c r="G781" s="89"/>
      <c r="H781" s="87"/>
      <c r="I781" s="87"/>
      <c r="J781" s="87"/>
      <c r="K781" s="88"/>
      <c r="L781" s="85"/>
      <c r="M781" s="85"/>
      <c r="O781" s="36"/>
      <c r="P781" s="36"/>
      <c r="Q781" s="36"/>
      <c r="R781" s="36"/>
      <c r="S781" s="36"/>
      <c r="T781" s="36"/>
      <c r="U781" s="36"/>
      <c r="V781" s="36"/>
      <c r="W781" s="36"/>
      <c r="X781" s="36"/>
      <c r="Y781" s="36"/>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c r="BW781" s="2"/>
      <c r="BX781" s="2"/>
      <c r="BY781" s="2"/>
      <c r="BZ781" s="2"/>
      <c r="CA781" s="2"/>
      <c r="CB781" s="2"/>
      <c r="CC781" s="2"/>
      <c r="CD781" s="2"/>
      <c r="CE781" s="2"/>
    </row>
    <row r="782" spans="1:83" s="63" customFormat="1" x14ac:dyDescent="0.25">
      <c r="A782"/>
      <c r="B782" s="85"/>
      <c r="C782" s="85"/>
      <c r="D782" s="89"/>
      <c r="E782" s="89"/>
      <c r="F782" s="89"/>
      <c r="G782" s="89"/>
      <c r="H782" s="87"/>
      <c r="I782" s="87"/>
      <c r="J782" s="87"/>
      <c r="K782" s="88"/>
      <c r="L782" s="85"/>
      <c r="M782" s="85"/>
      <c r="O782" s="36"/>
      <c r="P782" s="36"/>
      <c r="Q782" s="36"/>
      <c r="R782" s="36"/>
      <c r="S782" s="36"/>
      <c r="T782" s="36"/>
      <c r="U782" s="36"/>
      <c r="V782" s="36"/>
      <c r="W782" s="36"/>
      <c r="X782" s="36"/>
      <c r="Y782" s="36"/>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c r="BW782" s="2"/>
      <c r="BX782" s="2"/>
      <c r="BY782" s="2"/>
      <c r="BZ782" s="2"/>
      <c r="CA782" s="2"/>
      <c r="CB782" s="2"/>
      <c r="CC782" s="2"/>
      <c r="CD782" s="2"/>
      <c r="CE782" s="2"/>
    </row>
    <row r="783" spans="1:83" s="63" customFormat="1" x14ac:dyDescent="0.25">
      <c r="A783"/>
      <c r="B783" s="85"/>
      <c r="C783" s="85"/>
      <c r="D783" s="89"/>
      <c r="E783" s="89"/>
      <c r="F783" s="89"/>
      <c r="G783" s="89"/>
      <c r="H783" s="87"/>
      <c r="I783" s="87"/>
      <c r="J783" s="87"/>
      <c r="K783" s="88"/>
      <c r="L783" s="85"/>
      <c r="M783" s="85"/>
      <c r="O783" s="36"/>
      <c r="P783" s="36"/>
      <c r="Q783" s="36"/>
      <c r="R783" s="36"/>
      <c r="S783" s="36"/>
      <c r="T783" s="36"/>
      <c r="U783" s="36"/>
      <c r="V783" s="36"/>
      <c r="W783" s="36"/>
      <c r="X783" s="36"/>
      <c r="Y783" s="36"/>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c r="BW783" s="2"/>
      <c r="BX783" s="2"/>
      <c r="BY783" s="2"/>
      <c r="BZ783" s="2"/>
      <c r="CA783" s="2"/>
      <c r="CB783" s="2"/>
      <c r="CC783" s="2"/>
      <c r="CD783" s="2"/>
      <c r="CE783" s="2"/>
    </row>
    <row r="784" spans="1:83" s="63" customFormat="1" x14ac:dyDescent="0.25">
      <c r="A784"/>
      <c r="B784" s="85"/>
      <c r="C784" s="85"/>
      <c r="D784" s="89"/>
      <c r="E784" s="89"/>
      <c r="F784" s="89"/>
      <c r="G784" s="89"/>
      <c r="H784" s="87"/>
      <c r="I784" s="87"/>
      <c r="J784" s="87"/>
      <c r="K784" s="88"/>
      <c r="L784" s="85"/>
      <c r="M784" s="85"/>
      <c r="O784" s="36"/>
      <c r="P784" s="36"/>
      <c r="Q784" s="36"/>
      <c r="R784" s="36"/>
      <c r="S784" s="36"/>
      <c r="T784" s="36"/>
      <c r="U784" s="36"/>
      <c r="V784" s="36"/>
      <c r="W784" s="36"/>
      <c r="X784" s="36"/>
      <c r="Y784" s="36"/>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c r="BW784" s="2"/>
      <c r="BX784" s="2"/>
      <c r="BY784" s="2"/>
      <c r="BZ784" s="2"/>
      <c r="CA784" s="2"/>
      <c r="CB784" s="2"/>
      <c r="CC784" s="2"/>
      <c r="CD784" s="2"/>
      <c r="CE784" s="2"/>
    </row>
    <row r="785" spans="1:83" s="63" customFormat="1" x14ac:dyDescent="0.25">
      <c r="A785"/>
      <c r="B785" s="85"/>
      <c r="C785" s="85"/>
      <c r="D785" s="89"/>
      <c r="E785" s="89"/>
      <c r="F785" s="89"/>
      <c r="G785" s="89"/>
      <c r="H785" s="87"/>
      <c r="I785" s="87"/>
      <c r="J785" s="87"/>
      <c r="K785" s="88"/>
      <c r="L785" s="85"/>
      <c r="M785" s="85"/>
      <c r="O785" s="36"/>
      <c r="P785" s="36"/>
      <c r="Q785" s="36"/>
      <c r="R785" s="36"/>
      <c r="S785" s="36"/>
      <c r="T785" s="36"/>
      <c r="U785" s="36"/>
      <c r="V785" s="36"/>
      <c r="W785" s="36"/>
      <c r="X785" s="36"/>
      <c r="Y785" s="36"/>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c r="BW785" s="2"/>
      <c r="BX785" s="2"/>
      <c r="BY785" s="2"/>
      <c r="BZ785" s="2"/>
      <c r="CA785" s="2"/>
      <c r="CB785" s="2"/>
      <c r="CC785" s="2"/>
      <c r="CD785" s="2"/>
      <c r="CE785" s="2"/>
    </row>
    <row r="786" spans="1:83" s="63" customFormat="1" x14ac:dyDescent="0.25">
      <c r="A786"/>
      <c r="B786" s="85"/>
      <c r="C786" s="85"/>
      <c r="D786" s="89"/>
      <c r="E786" s="89"/>
      <c r="F786" s="89"/>
      <c r="G786" s="89"/>
      <c r="H786" s="87"/>
      <c r="I786" s="87"/>
      <c r="J786" s="87"/>
      <c r="K786" s="88"/>
      <c r="L786" s="85"/>
      <c r="M786" s="85"/>
      <c r="O786" s="36"/>
      <c r="P786" s="36"/>
      <c r="Q786" s="36"/>
      <c r="R786" s="36"/>
      <c r="S786" s="36"/>
      <c r="T786" s="36"/>
      <c r="U786" s="36"/>
      <c r="V786" s="36"/>
      <c r="W786" s="36"/>
      <c r="X786" s="36"/>
      <c r="Y786" s="36"/>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c r="BW786" s="2"/>
      <c r="BX786" s="2"/>
      <c r="BY786" s="2"/>
      <c r="BZ786" s="2"/>
      <c r="CA786" s="2"/>
      <c r="CB786" s="2"/>
      <c r="CC786" s="2"/>
      <c r="CD786" s="2"/>
      <c r="CE786" s="2"/>
    </row>
    <row r="787" spans="1:83" s="63" customFormat="1" x14ac:dyDescent="0.25">
      <c r="A787"/>
      <c r="B787" s="85"/>
      <c r="C787" s="85"/>
      <c r="D787" s="89"/>
      <c r="E787" s="89"/>
      <c r="F787" s="89"/>
      <c r="G787" s="89"/>
      <c r="H787" s="87"/>
      <c r="I787" s="87"/>
      <c r="J787" s="87"/>
      <c r="K787" s="88"/>
      <c r="L787" s="85"/>
      <c r="M787" s="85"/>
      <c r="O787" s="36"/>
      <c r="P787" s="36"/>
      <c r="Q787" s="36"/>
      <c r="R787" s="36"/>
      <c r="S787" s="36"/>
      <c r="T787" s="36"/>
      <c r="U787" s="36"/>
      <c r="V787" s="36"/>
      <c r="W787" s="36"/>
      <c r="X787" s="36"/>
      <c r="Y787" s="36"/>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c r="BW787" s="2"/>
      <c r="BX787" s="2"/>
      <c r="BY787" s="2"/>
      <c r="BZ787" s="2"/>
      <c r="CA787" s="2"/>
      <c r="CB787" s="2"/>
      <c r="CC787" s="2"/>
      <c r="CD787" s="2"/>
      <c r="CE787" s="2"/>
    </row>
    <row r="788" spans="1:83" s="63" customFormat="1" x14ac:dyDescent="0.25">
      <c r="A788"/>
      <c r="B788" s="85"/>
      <c r="C788" s="85"/>
      <c r="D788" s="89"/>
      <c r="E788" s="89"/>
      <c r="F788" s="89"/>
      <c r="G788" s="89"/>
      <c r="H788" s="87"/>
      <c r="I788" s="87"/>
      <c r="J788" s="87"/>
      <c r="K788" s="88"/>
      <c r="L788" s="85"/>
      <c r="M788" s="85"/>
      <c r="O788" s="36"/>
      <c r="P788" s="36"/>
      <c r="Q788" s="36"/>
      <c r="R788" s="36"/>
      <c r="S788" s="36"/>
      <c r="T788" s="36"/>
      <c r="U788" s="36"/>
      <c r="V788" s="36"/>
      <c r="W788" s="36"/>
      <c r="X788" s="36"/>
      <c r="Y788" s="36"/>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c r="BW788" s="2"/>
      <c r="BX788" s="2"/>
      <c r="BY788" s="2"/>
      <c r="BZ788" s="2"/>
      <c r="CA788" s="2"/>
      <c r="CB788" s="2"/>
      <c r="CC788" s="2"/>
      <c r="CD788" s="2"/>
      <c r="CE788" s="2"/>
    </row>
    <row r="789" spans="1:83" s="63" customFormat="1" x14ac:dyDescent="0.25">
      <c r="A789"/>
      <c r="B789" s="85"/>
      <c r="C789" s="85"/>
      <c r="D789" s="89"/>
      <c r="E789" s="89"/>
      <c r="F789" s="89"/>
      <c r="G789" s="89"/>
      <c r="H789" s="87"/>
      <c r="I789" s="87"/>
      <c r="J789" s="87"/>
      <c r="K789" s="88"/>
      <c r="L789" s="85"/>
      <c r="M789" s="85"/>
      <c r="O789" s="36"/>
      <c r="P789" s="36"/>
      <c r="Q789" s="36"/>
      <c r="R789" s="36"/>
      <c r="S789" s="36"/>
      <c r="T789" s="36"/>
      <c r="U789" s="36"/>
      <c r="V789" s="36"/>
      <c r="W789" s="36"/>
      <c r="X789" s="36"/>
      <c r="Y789" s="36"/>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c r="BW789" s="2"/>
      <c r="BX789" s="2"/>
      <c r="BY789" s="2"/>
      <c r="BZ789" s="2"/>
      <c r="CA789" s="2"/>
      <c r="CB789" s="2"/>
      <c r="CC789" s="2"/>
      <c r="CD789" s="2"/>
      <c r="CE789" s="2"/>
    </row>
    <row r="790" spans="1:83" s="63" customFormat="1" x14ac:dyDescent="0.25">
      <c r="A790"/>
      <c r="B790" s="85"/>
      <c r="C790" s="85"/>
      <c r="D790" s="89"/>
      <c r="E790" s="89"/>
      <c r="F790" s="89"/>
      <c r="G790" s="89"/>
      <c r="H790" s="87"/>
      <c r="I790" s="87"/>
      <c r="J790" s="87"/>
      <c r="K790" s="88"/>
      <c r="L790" s="85"/>
      <c r="M790" s="85"/>
      <c r="O790" s="36"/>
      <c r="P790" s="36"/>
      <c r="Q790" s="36"/>
      <c r="R790" s="36"/>
      <c r="S790" s="36"/>
      <c r="T790" s="36"/>
      <c r="U790" s="36"/>
      <c r="V790" s="36"/>
      <c r="W790" s="36"/>
      <c r="X790" s="36"/>
      <c r="Y790" s="36"/>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c r="BW790" s="2"/>
      <c r="BX790" s="2"/>
      <c r="BY790" s="2"/>
      <c r="BZ790" s="2"/>
      <c r="CA790" s="2"/>
      <c r="CB790" s="2"/>
      <c r="CC790" s="2"/>
      <c r="CD790" s="2"/>
      <c r="CE790" s="2"/>
    </row>
    <row r="791" spans="1:83" s="63" customFormat="1" x14ac:dyDescent="0.25">
      <c r="A791"/>
      <c r="B791" s="85"/>
      <c r="C791" s="85"/>
      <c r="D791" s="89"/>
      <c r="E791" s="89"/>
      <c r="F791" s="89"/>
      <c r="G791" s="89"/>
      <c r="H791" s="87"/>
      <c r="I791" s="87"/>
      <c r="J791" s="87"/>
      <c r="K791" s="88"/>
      <c r="L791" s="85"/>
      <c r="M791" s="85"/>
      <c r="O791" s="36"/>
      <c r="P791" s="36"/>
      <c r="Q791" s="36"/>
      <c r="R791" s="36"/>
      <c r="S791" s="36"/>
      <c r="T791" s="36"/>
      <c r="U791" s="36"/>
      <c r="V791" s="36"/>
      <c r="W791" s="36"/>
      <c r="X791" s="36"/>
      <c r="Y791" s="36"/>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c r="BW791" s="2"/>
      <c r="BX791" s="2"/>
      <c r="BY791" s="2"/>
      <c r="BZ791" s="2"/>
      <c r="CA791" s="2"/>
      <c r="CB791" s="2"/>
      <c r="CC791" s="2"/>
      <c r="CD791" s="2"/>
      <c r="CE791" s="2"/>
    </row>
    <row r="792" spans="1:83" s="63" customFormat="1" x14ac:dyDescent="0.25">
      <c r="A792"/>
      <c r="B792" s="85"/>
      <c r="C792" s="85"/>
      <c r="D792" s="89"/>
      <c r="E792" s="89"/>
      <c r="F792" s="89"/>
      <c r="G792" s="89"/>
      <c r="H792" s="87"/>
      <c r="I792" s="87"/>
      <c r="J792" s="87"/>
      <c r="K792" s="88"/>
      <c r="L792" s="85"/>
      <c r="M792" s="85"/>
      <c r="O792" s="36"/>
      <c r="P792" s="36"/>
      <c r="Q792" s="36"/>
      <c r="R792" s="36"/>
      <c r="S792" s="36"/>
      <c r="T792" s="36"/>
      <c r="U792" s="36"/>
      <c r="V792" s="36"/>
      <c r="W792" s="36"/>
      <c r="X792" s="36"/>
      <c r="Y792" s="36"/>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c r="BW792" s="2"/>
      <c r="BX792" s="2"/>
      <c r="BY792" s="2"/>
      <c r="BZ792" s="2"/>
      <c r="CA792" s="2"/>
      <c r="CB792" s="2"/>
      <c r="CC792" s="2"/>
      <c r="CD792" s="2"/>
      <c r="CE792" s="2"/>
    </row>
    <row r="793" spans="1:83" s="63" customFormat="1" x14ac:dyDescent="0.25">
      <c r="A793"/>
      <c r="B793" s="85"/>
      <c r="C793" s="85"/>
      <c r="D793" s="89"/>
      <c r="E793" s="89"/>
      <c r="F793" s="89"/>
      <c r="G793" s="89"/>
      <c r="H793" s="87"/>
      <c r="I793" s="87"/>
      <c r="J793" s="87"/>
      <c r="K793" s="88"/>
      <c r="L793" s="85"/>
      <c r="M793" s="85"/>
      <c r="O793" s="36"/>
      <c r="P793" s="36"/>
      <c r="Q793" s="36"/>
      <c r="R793" s="36"/>
      <c r="S793" s="36"/>
      <c r="T793" s="36"/>
      <c r="U793" s="36"/>
      <c r="V793" s="36"/>
      <c r="W793" s="36"/>
      <c r="X793" s="36"/>
      <c r="Y793" s="36"/>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c r="BW793" s="2"/>
      <c r="BX793" s="2"/>
      <c r="BY793" s="2"/>
      <c r="BZ793" s="2"/>
      <c r="CA793" s="2"/>
      <c r="CB793" s="2"/>
      <c r="CC793" s="2"/>
      <c r="CD793" s="2"/>
      <c r="CE793" s="2"/>
    </row>
    <row r="794" spans="1:83" s="63" customFormat="1" x14ac:dyDescent="0.25">
      <c r="A794"/>
      <c r="B794" s="85"/>
      <c r="C794" s="85"/>
      <c r="D794" s="89"/>
      <c r="E794" s="89"/>
      <c r="F794" s="89"/>
      <c r="G794" s="89"/>
      <c r="H794" s="87"/>
      <c r="I794" s="87"/>
      <c r="J794" s="87"/>
      <c r="K794" s="88"/>
      <c r="L794" s="85"/>
      <c r="M794" s="85"/>
      <c r="O794" s="36"/>
      <c r="P794" s="36"/>
      <c r="Q794" s="36"/>
      <c r="R794" s="36"/>
      <c r="S794" s="36"/>
      <c r="T794" s="36"/>
      <c r="U794" s="36"/>
      <c r="V794" s="36"/>
      <c r="W794" s="36"/>
      <c r="X794" s="36"/>
      <c r="Y794" s="36"/>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c r="BW794" s="2"/>
      <c r="BX794" s="2"/>
      <c r="BY794" s="2"/>
      <c r="BZ794" s="2"/>
      <c r="CA794" s="2"/>
      <c r="CB794" s="2"/>
      <c r="CC794" s="2"/>
      <c r="CD794" s="2"/>
      <c r="CE794" s="2"/>
    </row>
    <row r="795" spans="1:83" s="63" customFormat="1" x14ac:dyDescent="0.25">
      <c r="A795"/>
      <c r="B795" s="85"/>
      <c r="C795" s="85"/>
      <c r="D795" s="89"/>
      <c r="E795" s="89"/>
      <c r="F795" s="89"/>
      <c r="G795" s="89"/>
      <c r="H795" s="87"/>
      <c r="I795" s="87"/>
      <c r="J795" s="87"/>
      <c r="K795" s="88"/>
      <c r="L795" s="85"/>
      <c r="M795" s="85"/>
      <c r="O795" s="36"/>
      <c r="P795" s="36"/>
      <c r="Q795" s="36"/>
      <c r="R795" s="36"/>
      <c r="S795" s="36"/>
      <c r="T795" s="36"/>
      <c r="U795" s="36"/>
      <c r="V795" s="36"/>
      <c r="W795" s="36"/>
      <c r="X795" s="36"/>
      <c r="Y795" s="36"/>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c r="BW795" s="2"/>
      <c r="BX795" s="2"/>
      <c r="BY795" s="2"/>
      <c r="BZ795" s="2"/>
      <c r="CA795" s="2"/>
      <c r="CB795" s="2"/>
      <c r="CC795" s="2"/>
      <c r="CD795" s="2"/>
      <c r="CE795" s="2"/>
    </row>
    <row r="796" spans="1:83" s="63" customFormat="1" x14ac:dyDescent="0.25">
      <c r="A796"/>
      <c r="B796" s="85"/>
      <c r="C796" s="85"/>
      <c r="D796" s="89"/>
      <c r="E796" s="89"/>
      <c r="F796" s="89"/>
      <c r="G796" s="89"/>
      <c r="H796" s="87"/>
      <c r="I796" s="87"/>
      <c r="J796" s="87"/>
      <c r="K796" s="88"/>
      <c r="L796" s="85"/>
      <c r="M796" s="85"/>
      <c r="O796" s="36"/>
      <c r="P796" s="36"/>
      <c r="Q796" s="36"/>
      <c r="R796" s="36"/>
      <c r="S796" s="36"/>
      <c r="T796" s="36"/>
      <c r="U796" s="36"/>
      <c r="V796" s="36"/>
      <c r="W796" s="36"/>
      <c r="X796" s="36"/>
      <c r="Y796" s="36"/>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c r="BW796" s="2"/>
      <c r="BX796" s="2"/>
      <c r="BY796" s="2"/>
      <c r="BZ796" s="2"/>
      <c r="CA796" s="2"/>
      <c r="CB796" s="2"/>
      <c r="CC796" s="2"/>
      <c r="CD796" s="2"/>
      <c r="CE796" s="2"/>
    </row>
    <row r="797" spans="1:83" s="63" customFormat="1" x14ac:dyDescent="0.25">
      <c r="A797"/>
      <c r="B797" s="85"/>
      <c r="C797" s="85"/>
      <c r="D797" s="89"/>
      <c r="E797" s="89"/>
      <c r="F797" s="89"/>
      <c r="G797" s="89"/>
      <c r="H797" s="87"/>
      <c r="I797" s="87"/>
      <c r="J797" s="87"/>
      <c r="K797" s="88"/>
      <c r="L797" s="85"/>
      <c r="M797" s="85"/>
      <c r="O797" s="36"/>
      <c r="P797" s="36"/>
      <c r="Q797" s="36"/>
      <c r="R797" s="36"/>
      <c r="S797" s="36"/>
      <c r="T797" s="36"/>
      <c r="U797" s="36"/>
      <c r="V797" s="36"/>
      <c r="W797" s="36"/>
      <c r="X797" s="36"/>
      <c r="Y797" s="36"/>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c r="BW797" s="2"/>
      <c r="BX797" s="2"/>
      <c r="BY797" s="2"/>
      <c r="BZ797" s="2"/>
      <c r="CA797" s="2"/>
      <c r="CB797" s="2"/>
      <c r="CC797" s="2"/>
      <c r="CD797" s="2"/>
      <c r="CE797" s="2"/>
    </row>
    <row r="798" spans="1:83" s="63" customFormat="1" x14ac:dyDescent="0.25">
      <c r="A798"/>
      <c r="B798" s="85"/>
      <c r="C798" s="85"/>
      <c r="D798" s="89"/>
      <c r="E798" s="89"/>
      <c r="F798" s="89"/>
      <c r="G798" s="89"/>
      <c r="H798" s="87"/>
      <c r="I798" s="87"/>
      <c r="J798" s="87"/>
      <c r="K798" s="88"/>
      <c r="L798" s="85"/>
      <c r="M798" s="85"/>
      <c r="O798" s="36"/>
      <c r="P798" s="36"/>
      <c r="Q798" s="36"/>
      <c r="R798" s="36"/>
      <c r="S798" s="36"/>
      <c r="T798" s="36"/>
      <c r="U798" s="36"/>
      <c r="V798" s="36"/>
      <c r="W798" s="36"/>
      <c r="X798" s="36"/>
      <c r="Y798" s="36"/>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c r="BW798" s="2"/>
      <c r="BX798" s="2"/>
      <c r="BY798" s="2"/>
      <c r="BZ798" s="2"/>
      <c r="CA798" s="2"/>
      <c r="CB798" s="2"/>
      <c r="CC798" s="2"/>
      <c r="CD798" s="2"/>
      <c r="CE798" s="2"/>
    </row>
    <row r="799" spans="1:83" s="63" customFormat="1" x14ac:dyDescent="0.25">
      <c r="A799"/>
      <c r="B799" s="85"/>
      <c r="C799" s="85"/>
      <c r="D799" s="89"/>
      <c r="E799" s="89"/>
      <c r="F799" s="89"/>
      <c r="G799" s="89"/>
      <c r="H799" s="87"/>
      <c r="I799" s="87"/>
      <c r="J799" s="87"/>
      <c r="K799" s="88"/>
      <c r="L799" s="85"/>
      <c r="M799" s="85"/>
      <c r="O799" s="36"/>
      <c r="P799" s="36"/>
      <c r="Q799" s="36"/>
      <c r="R799" s="36"/>
      <c r="S799" s="36"/>
      <c r="T799" s="36"/>
      <c r="U799" s="36"/>
      <c r="V799" s="36"/>
      <c r="W799" s="36"/>
      <c r="X799" s="36"/>
      <c r="Y799" s="36"/>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c r="BW799" s="2"/>
      <c r="BX799" s="2"/>
      <c r="BY799" s="2"/>
      <c r="BZ799" s="2"/>
      <c r="CA799" s="2"/>
      <c r="CB799" s="2"/>
      <c r="CC799" s="2"/>
      <c r="CD799" s="2"/>
      <c r="CE799" s="2"/>
    </row>
    <row r="800" spans="1:83" s="63" customFormat="1" x14ac:dyDescent="0.25">
      <c r="A800"/>
      <c r="B800" s="85"/>
      <c r="C800" s="85"/>
      <c r="D800" s="89"/>
      <c r="E800" s="89"/>
      <c r="F800" s="89"/>
      <c r="G800" s="89"/>
      <c r="H800" s="87"/>
      <c r="I800" s="87"/>
      <c r="J800" s="87"/>
      <c r="K800" s="88"/>
      <c r="L800" s="85"/>
      <c r="M800" s="85"/>
      <c r="O800" s="36"/>
      <c r="P800" s="36"/>
      <c r="Q800" s="36"/>
      <c r="R800" s="36"/>
      <c r="S800" s="36"/>
      <c r="T800" s="36"/>
      <c r="U800" s="36"/>
      <c r="V800" s="36"/>
      <c r="W800" s="36"/>
      <c r="X800" s="36"/>
      <c r="Y800" s="36"/>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c r="BW800" s="2"/>
      <c r="BX800" s="2"/>
      <c r="BY800" s="2"/>
      <c r="BZ800" s="2"/>
      <c r="CA800" s="2"/>
      <c r="CB800" s="2"/>
      <c r="CC800" s="2"/>
      <c r="CD800" s="2"/>
      <c r="CE800" s="2"/>
    </row>
    <row r="801" spans="1:83" s="63" customFormat="1" x14ac:dyDescent="0.25">
      <c r="A801"/>
      <c r="B801" s="85"/>
      <c r="C801" s="85"/>
      <c r="D801" s="89"/>
      <c r="E801" s="89"/>
      <c r="F801" s="89"/>
      <c r="G801" s="89"/>
      <c r="H801" s="87"/>
      <c r="I801" s="87"/>
      <c r="J801" s="87"/>
      <c r="K801" s="88"/>
      <c r="L801" s="85"/>
      <c r="M801" s="85"/>
      <c r="O801" s="36"/>
      <c r="P801" s="36"/>
      <c r="Q801" s="36"/>
      <c r="R801" s="36"/>
      <c r="S801" s="36"/>
      <c r="T801" s="36"/>
      <c r="U801" s="36"/>
      <c r="V801" s="36"/>
      <c r="W801" s="36"/>
      <c r="X801" s="36"/>
      <c r="Y801" s="36"/>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row>
    <row r="802" spans="1:83" s="63" customFormat="1" x14ac:dyDescent="0.25">
      <c r="A802"/>
      <c r="B802" s="85"/>
      <c r="C802" s="85"/>
      <c r="D802" s="89"/>
      <c r="E802" s="89"/>
      <c r="F802" s="89"/>
      <c r="G802" s="89"/>
      <c r="H802" s="87"/>
      <c r="I802" s="87"/>
      <c r="J802" s="87"/>
      <c r="K802" s="88"/>
      <c r="L802" s="85"/>
      <c r="M802" s="85"/>
      <c r="O802" s="36"/>
      <c r="P802" s="36"/>
      <c r="Q802" s="36"/>
      <c r="R802" s="36"/>
      <c r="S802" s="36"/>
      <c r="T802" s="36"/>
      <c r="U802" s="36"/>
      <c r="V802" s="36"/>
      <c r="W802" s="36"/>
      <c r="X802" s="36"/>
      <c r="Y802" s="36"/>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row>
    <row r="803" spans="1:83" s="63" customFormat="1" x14ac:dyDescent="0.25">
      <c r="A803"/>
      <c r="B803" s="85"/>
      <c r="C803" s="85"/>
      <c r="D803" s="89"/>
      <c r="E803" s="89"/>
      <c r="F803" s="89"/>
      <c r="G803" s="89"/>
      <c r="H803" s="87"/>
      <c r="I803" s="87"/>
      <c r="J803" s="87"/>
      <c r="K803" s="88"/>
      <c r="L803" s="85"/>
      <c r="M803" s="85"/>
      <c r="O803" s="36"/>
      <c r="P803" s="36"/>
      <c r="Q803" s="36"/>
      <c r="R803" s="36"/>
      <c r="S803" s="36"/>
      <c r="T803" s="36"/>
      <c r="U803" s="36"/>
      <c r="V803" s="36"/>
      <c r="W803" s="36"/>
      <c r="X803" s="36"/>
      <c r="Y803" s="36"/>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row>
    <row r="804" spans="1:83" s="63" customFormat="1" x14ac:dyDescent="0.25">
      <c r="A804"/>
      <c r="B804" s="85"/>
      <c r="C804" s="85"/>
      <c r="D804" s="89"/>
      <c r="E804" s="89"/>
      <c r="F804" s="89"/>
      <c r="G804" s="89"/>
      <c r="H804" s="87"/>
      <c r="I804" s="87"/>
      <c r="J804" s="87"/>
      <c r="K804" s="88"/>
      <c r="L804" s="85"/>
      <c r="M804" s="85"/>
      <c r="O804" s="36"/>
      <c r="P804" s="36"/>
      <c r="Q804" s="36"/>
      <c r="R804" s="36"/>
      <c r="S804" s="36"/>
      <c r="T804" s="36"/>
      <c r="U804" s="36"/>
      <c r="V804" s="36"/>
      <c r="W804" s="36"/>
      <c r="X804" s="36"/>
      <c r="Y804" s="36"/>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c r="BW804" s="2"/>
      <c r="BX804" s="2"/>
      <c r="BY804" s="2"/>
      <c r="BZ804" s="2"/>
      <c r="CA804" s="2"/>
      <c r="CB804" s="2"/>
      <c r="CC804" s="2"/>
      <c r="CD804" s="2"/>
      <c r="CE804" s="2"/>
    </row>
    <row r="805" spans="1:83" s="63" customFormat="1" x14ac:dyDescent="0.25">
      <c r="A805"/>
      <c r="B805" s="85"/>
      <c r="C805" s="85"/>
      <c r="D805" s="89"/>
      <c r="E805" s="89"/>
      <c r="F805" s="89"/>
      <c r="G805" s="89"/>
      <c r="H805" s="87"/>
      <c r="I805" s="87"/>
      <c r="J805" s="87"/>
      <c r="K805" s="88"/>
      <c r="L805" s="85"/>
      <c r="M805" s="85"/>
      <c r="O805" s="36"/>
      <c r="P805" s="36"/>
      <c r="Q805" s="36"/>
      <c r="R805" s="36"/>
      <c r="S805" s="36"/>
      <c r="T805" s="36"/>
      <c r="U805" s="36"/>
      <c r="V805" s="36"/>
      <c r="W805" s="36"/>
      <c r="X805" s="36"/>
      <c r="Y805" s="36"/>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c r="BW805" s="2"/>
      <c r="BX805" s="2"/>
      <c r="BY805" s="2"/>
      <c r="BZ805" s="2"/>
      <c r="CA805" s="2"/>
      <c r="CB805" s="2"/>
      <c r="CC805" s="2"/>
      <c r="CD805" s="2"/>
      <c r="CE805" s="2"/>
    </row>
    <row r="806" spans="1:83" s="63" customFormat="1" x14ac:dyDescent="0.25">
      <c r="A806"/>
      <c r="B806" s="85"/>
      <c r="C806" s="85"/>
      <c r="D806" s="89"/>
      <c r="E806" s="89"/>
      <c r="F806" s="89"/>
      <c r="G806" s="89"/>
      <c r="H806" s="87"/>
      <c r="I806" s="87"/>
      <c r="J806" s="87"/>
      <c r="K806" s="88"/>
      <c r="L806" s="85"/>
      <c r="M806" s="85"/>
      <c r="O806" s="36"/>
      <c r="P806" s="36"/>
      <c r="Q806" s="36"/>
      <c r="R806" s="36"/>
      <c r="S806" s="36"/>
      <c r="T806" s="36"/>
      <c r="U806" s="36"/>
      <c r="V806" s="36"/>
      <c r="W806" s="36"/>
      <c r="X806" s="36"/>
      <c r="Y806" s="36"/>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c r="BW806" s="2"/>
      <c r="BX806" s="2"/>
      <c r="BY806" s="2"/>
      <c r="BZ806" s="2"/>
      <c r="CA806" s="2"/>
      <c r="CB806" s="2"/>
      <c r="CC806" s="2"/>
      <c r="CD806" s="2"/>
      <c r="CE806" s="2"/>
    </row>
    <row r="807" spans="1:83" s="63" customFormat="1" x14ac:dyDescent="0.25">
      <c r="A807"/>
      <c r="B807" s="85"/>
      <c r="C807" s="85"/>
      <c r="D807" s="89"/>
      <c r="E807" s="89"/>
      <c r="F807" s="89"/>
      <c r="G807" s="89"/>
      <c r="H807" s="87"/>
      <c r="I807" s="87"/>
      <c r="J807" s="87"/>
      <c r="K807" s="88"/>
      <c r="L807" s="85"/>
      <c r="M807" s="85"/>
      <c r="O807" s="36"/>
      <c r="P807" s="36"/>
      <c r="Q807" s="36"/>
      <c r="R807" s="36"/>
      <c r="S807" s="36"/>
      <c r="T807" s="36"/>
      <c r="U807" s="36"/>
      <c r="V807" s="36"/>
      <c r="W807" s="36"/>
      <c r="X807" s="36"/>
      <c r="Y807" s="36"/>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c r="BW807" s="2"/>
      <c r="BX807" s="2"/>
      <c r="BY807" s="2"/>
      <c r="BZ807" s="2"/>
      <c r="CA807" s="2"/>
      <c r="CB807" s="2"/>
      <c r="CC807" s="2"/>
      <c r="CD807" s="2"/>
      <c r="CE807" s="2"/>
    </row>
    <row r="808" spans="1:83" s="63" customFormat="1" x14ac:dyDescent="0.25">
      <c r="A808"/>
      <c r="B808" s="85"/>
      <c r="C808" s="85"/>
      <c r="D808" s="89"/>
      <c r="E808" s="89"/>
      <c r="F808" s="89"/>
      <c r="G808" s="89"/>
      <c r="H808" s="87"/>
      <c r="I808" s="87"/>
      <c r="J808" s="87"/>
      <c r="K808" s="88"/>
      <c r="L808" s="85"/>
      <c r="M808" s="85"/>
      <c r="O808" s="36"/>
      <c r="P808" s="36"/>
      <c r="Q808" s="36"/>
      <c r="R808" s="36"/>
      <c r="S808" s="36"/>
      <c r="T808" s="36"/>
      <c r="U808" s="36"/>
      <c r="V808" s="36"/>
      <c r="W808" s="36"/>
      <c r="X808" s="36"/>
      <c r="Y808" s="36"/>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c r="BW808" s="2"/>
      <c r="BX808" s="2"/>
      <c r="BY808" s="2"/>
      <c r="BZ808" s="2"/>
      <c r="CA808" s="2"/>
      <c r="CB808" s="2"/>
      <c r="CC808" s="2"/>
      <c r="CD808" s="2"/>
      <c r="CE808" s="2"/>
    </row>
    <row r="809" spans="1:83" s="63" customFormat="1" x14ac:dyDescent="0.25">
      <c r="A809"/>
      <c r="B809" s="85"/>
      <c r="C809" s="85"/>
      <c r="D809" s="89"/>
      <c r="E809" s="89"/>
      <c r="F809" s="89"/>
      <c r="G809" s="89"/>
      <c r="H809" s="87"/>
      <c r="I809" s="87"/>
      <c r="J809" s="87"/>
      <c r="K809" s="88"/>
      <c r="L809" s="85"/>
      <c r="M809" s="85"/>
      <c r="O809" s="36"/>
      <c r="P809" s="36"/>
      <c r="Q809" s="36"/>
      <c r="R809" s="36"/>
      <c r="S809" s="36"/>
      <c r="T809" s="36"/>
      <c r="U809" s="36"/>
      <c r="V809" s="36"/>
      <c r="W809" s="36"/>
      <c r="X809" s="36"/>
      <c r="Y809" s="36"/>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c r="BW809" s="2"/>
      <c r="BX809" s="2"/>
      <c r="BY809" s="2"/>
      <c r="BZ809" s="2"/>
      <c r="CA809" s="2"/>
      <c r="CB809" s="2"/>
      <c r="CC809" s="2"/>
      <c r="CD809" s="2"/>
      <c r="CE809" s="2"/>
    </row>
    <row r="810" spans="1:83" s="63" customFormat="1" x14ac:dyDescent="0.25">
      <c r="A810"/>
      <c r="B810" s="85"/>
      <c r="C810" s="85"/>
      <c r="D810" s="89"/>
      <c r="E810" s="89"/>
      <c r="F810" s="89"/>
      <c r="G810" s="89"/>
      <c r="H810" s="87"/>
      <c r="I810" s="87"/>
      <c r="J810" s="87"/>
      <c r="K810" s="88"/>
      <c r="L810" s="85"/>
      <c r="M810" s="85"/>
      <c r="O810" s="36"/>
      <c r="P810" s="36"/>
      <c r="Q810" s="36"/>
      <c r="R810" s="36"/>
      <c r="S810" s="36"/>
      <c r="T810" s="36"/>
      <c r="U810" s="36"/>
      <c r="V810" s="36"/>
      <c r="W810" s="36"/>
      <c r="X810" s="36"/>
      <c r="Y810" s="36"/>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c r="BW810" s="2"/>
      <c r="BX810" s="2"/>
      <c r="BY810" s="2"/>
      <c r="BZ810" s="2"/>
      <c r="CA810" s="2"/>
      <c r="CB810" s="2"/>
      <c r="CC810" s="2"/>
      <c r="CD810" s="2"/>
      <c r="CE810" s="2"/>
    </row>
    <row r="811" spans="1:83" s="63" customFormat="1" x14ac:dyDescent="0.25">
      <c r="A811"/>
      <c r="B811" s="85"/>
      <c r="C811" s="85"/>
      <c r="D811" s="89"/>
      <c r="E811" s="89"/>
      <c r="F811" s="89"/>
      <c r="G811" s="89"/>
      <c r="H811" s="87"/>
      <c r="I811" s="87"/>
      <c r="J811" s="87"/>
      <c r="K811" s="88"/>
      <c r="L811" s="85"/>
      <c r="M811" s="85"/>
      <c r="O811" s="36"/>
      <c r="P811" s="36"/>
      <c r="Q811" s="36"/>
      <c r="R811" s="36"/>
      <c r="S811" s="36"/>
      <c r="T811" s="36"/>
      <c r="U811" s="36"/>
      <c r="V811" s="36"/>
      <c r="W811" s="36"/>
      <c r="X811" s="36"/>
      <c r="Y811" s="36"/>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c r="BW811" s="2"/>
      <c r="BX811" s="2"/>
      <c r="BY811" s="2"/>
      <c r="BZ811" s="2"/>
      <c r="CA811" s="2"/>
      <c r="CB811" s="2"/>
      <c r="CC811" s="2"/>
      <c r="CD811" s="2"/>
      <c r="CE811" s="2"/>
    </row>
    <row r="812" spans="1:83" s="63" customFormat="1" x14ac:dyDescent="0.25">
      <c r="A812"/>
      <c r="B812" s="85"/>
      <c r="C812" s="85"/>
      <c r="D812" s="89"/>
      <c r="E812" s="89"/>
      <c r="F812" s="89"/>
      <c r="G812" s="89"/>
      <c r="H812" s="87"/>
      <c r="I812" s="87"/>
      <c r="J812" s="87"/>
      <c r="K812" s="88"/>
      <c r="L812" s="85"/>
      <c r="M812" s="85"/>
      <c r="O812" s="36"/>
      <c r="P812" s="36"/>
      <c r="Q812" s="36"/>
      <c r="R812" s="36"/>
      <c r="S812" s="36"/>
      <c r="T812" s="36"/>
      <c r="U812" s="36"/>
      <c r="V812" s="36"/>
      <c r="W812" s="36"/>
      <c r="X812" s="36"/>
      <c r="Y812" s="36"/>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c r="BW812" s="2"/>
      <c r="BX812" s="2"/>
      <c r="BY812" s="2"/>
      <c r="BZ812" s="2"/>
      <c r="CA812" s="2"/>
      <c r="CB812" s="2"/>
      <c r="CC812" s="2"/>
      <c r="CD812" s="2"/>
      <c r="CE812" s="2"/>
    </row>
    <row r="813" spans="1:83" s="63" customFormat="1" x14ac:dyDescent="0.25">
      <c r="A813"/>
      <c r="B813" s="85"/>
      <c r="C813" s="85"/>
      <c r="D813" s="89"/>
      <c r="E813" s="89"/>
      <c r="F813" s="89"/>
      <c r="G813" s="89"/>
      <c r="H813" s="87"/>
      <c r="I813" s="87"/>
      <c r="J813" s="87"/>
      <c r="K813" s="88"/>
      <c r="L813" s="85"/>
      <c r="M813" s="85"/>
      <c r="O813" s="36"/>
      <c r="P813" s="36"/>
      <c r="Q813" s="36"/>
      <c r="R813" s="36"/>
      <c r="S813" s="36"/>
      <c r="T813" s="36"/>
      <c r="U813" s="36"/>
      <c r="V813" s="36"/>
      <c r="W813" s="36"/>
      <c r="X813" s="36"/>
      <c r="Y813" s="36"/>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c r="BW813" s="2"/>
      <c r="BX813" s="2"/>
      <c r="BY813" s="2"/>
      <c r="BZ813" s="2"/>
      <c r="CA813" s="2"/>
      <c r="CB813" s="2"/>
      <c r="CC813" s="2"/>
      <c r="CD813" s="2"/>
      <c r="CE813" s="2"/>
    </row>
    <row r="814" spans="1:83" s="63" customFormat="1" x14ac:dyDescent="0.25">
      <c r="A814"/>
      <c r="B814" s="85"/>
      <c r="C814" s="85"/>
      <c r="D814" s="89"/>
      <c r="E814" s="89"/>
      <c r="F814" s="89"/>
      <c r="G814" s="89"/>
      <c r="H814" s="87"/>
      <c r="I814" s="87"/>
      <c r="J814" s="87"/>
      <c r="K814" s="88"/>
      <c r="L814" s="85"/>
      <c r="M814" s="85"/>
      <c r="O814" s="36"/>
      <c r="P814" s="36"/>
      <c r="Q814" s="36"/>
      <c r="R814" s="36"/>
      <c r="S814" s="36"/>
      <c r="T814" s="36"/>
      <c r="U814" s="36"/>
      <c r="V814" s="36"/>
      <c r="W814" s="36"/>
      <c r="X814" s="36"/>
      <c r="Y814" s="36"/>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c r="BW814" s="2"/>
      <c r="BX814" s="2"/>
      <c r="BY814" s="2"/>
      <c r="BZ814" s="2"/>
      <c r="CA814" s="2"/>
      <c r="CB814" s="2"/>
      <c r="CC814" s="2"/>
      <c r="CD814" s="2"/>
      <c r="CE814" s="2"/>
    </row>
    <row r="815" spans="1:83" s="63" customFormat="1" x14ac:dyDescent="0.25">
      <c r="A815"/>
      <c r="B815" s="85"/>
      <c r="C815" s="85"/>
      <c r="D815" s="89"/>
      <c r="E815" s="89"/>
      <c r="F815" s="89"/>
      <c r="G815" s="89"/>
      <c r="H815" s="87"/>
      <c r="I815" s="87"/>
      <c r="J815" s="87"/>
      <c r="K815" s="88"/>
      <c r="L815" s="85"/>
      <c r="M815" s="85"/>
      <c r="O815" s="36"/>
      <c r="P815" s="36"/>
      <c r="Q815" s="36"/>
      <c r="R815" s="36"/>
      <c r="S815" s="36"/>
      <c r="T815" s="36"/>
      <c r="U815" s="36"/>
      <c r="V815" s="36"/>
      <c r="W815" s="36"/>
      <c r="X815" s="36"/>
      <c r="Y815" s="36"/>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c r="BW815" s="2"/>
      <c r="BX815" s="2"/>
      <c r="BY815" s="2"/>
      <c r="BZ815" s="2"/>
      <c r="CA815" s="2"/>
      <c r="CB815" s="2"/>
      <c r="CC815" s="2"/>
      <c r="CD815" s="2"/>
      <c r="CE815" s="2"/>
    </row>
    <row r="816" spans="1:83" s="63" customFormat="1" x14ac:dyDescent="0.25">
      <c r="A816"/>
      <c r="B816" s="85"/>
      <c r="C816" s="85"/>
      <c r="D816" s="89"/>
      <c r="E816" s="89"/>
      <c r="F816" s="89"/>
      <c r="G816" s="89"/>
      <c r="H816" s="87"/>
      <c r="I816" s="87"/>
      <c r="J816" s="87"/>
      <c r="K816" s="88"/>
      <c r="L816" s="85"/>
      <c r="M816" s="85"/>
      <c r="O816" s="36"/>
      <c r="P816" s="36"/>
      <c r="Q816" s="36"/>
      <c r="R816" s="36"/>
      <c r="S816" s="36"/>
      <c r="T816" s="36"/>
      <c r="U816" s="36"/>
      <c r="V816" s="36"/>
      <c r="W816" s="36"/>
      <c r="X816" s="36"/>
      <c r="Y816" s="36"/>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row>
    <row r="817" spans="1:83" s="63" customFormat="1" x14ac:dyDescent="0.25">
      <c r="A817"/>
      <c r="B817" s="85"/>
      <c r="C817" s="85"/>
      <c r="D817" s="89"/>
      <c r="E817" s="89"/>
      <c r="F817" s="89"/>
      <c r="G817" s="89"/>
      <c r="H817" s="87"/>
      <c r="I817" s="87"/>
      <c r="J817" s="87"/>
      <c r="K817" s="88"/>
      <c r="L817" s="85"/>
      <c r="M817" s="85"/>
      <c r="O817" s="36"/>
      <c r="P817" s="36"/>
      <c r="Q817" s="36"/>
      <c r="R817" s="36"/>
      <c r="S817" s="36"/>
      <c r="T817" s="36"/>
      <c r="U817" s="36"/>
      <c r="V817" s="36"/>
      <c r="W817" s="36"/>
      <c r="X817" s="36"/>
      <c r="Y817" s="36"/>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row>
    <row r="818" spans="1:83" s="63" customFormat="1" x14ac:dyDescent="0.25">
      <c r="A818"/>
      <c r="B818" s="85"/>
      <c r="C818" s="85"/>
      <c r="D818" s="89"/>
      <c r="E818" s="89"/>
      <c r="F818" s="89"/>
      <c r="G818" s="89"/>
      <c r="H818" s="87"/>
      <c r="I818" s="87"/>
      <c r="J818" s="87"/>
      <c r="K818" s="88"/>
      <c r="L818" s="85"/>
      <c r="M818" s="85"/>
      <c r="O818" s="36"/>
      <c r="P818" s="36"/>
      <c r="Q818" s="36"/>
      <c r="R818" s="36"/>
      <c r="S818" s="36"/>
      <c r="T818" s="36"/>
      <c r="U818" s="36"/>
      <c r="V818" s="36"/>
      <c r="W818" s="36"/>
      <c r="X818" s="36"/>
      <c r="Y818" s="36"/>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row>
    <row r="819" spans="1:83" s="63" customFormat="1" x14ac:dyDescent="0.25">
      <c r="A819"/>
      <c r="B819" s="85"/>
      <c r="C819" s="85"/>
      <c r="D819" s="89"/>
      <c r="E819" s="89"/>
      <c r="F819" s="89"/>
      <c r="G819" s="89"/>
      <c r="H819" s="87"/>
      <c r="I819" s="87"/>
      <c r="J819" s="87"/>
      <c r="K819" s="88"/>
      <c r="L819" s="85"/>
      <c r="M819" s="85"/>
      <c r="O819" s="36"/>
      <c r="P819" s="36"/>
      <c r="Q819" s="36"/>
      <c r="R819" s="36"/>
      <c r="S819" s="36"/>
      <c r="T819" s="36"/>
      <c r="U819" s="36"/>
      <c r="V819" s="36"/>
      <c r="W819" s="36"/>
      <c r="X819" s="36"/>
      <c r="Y819" s="36"/>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c r="BW819" s="2"/>
      <c r="BX819" s="2"/>
      <c r="BY819" s="2"/>
      <c r="BZ819" s="2"/>
      <c r="CA819" s="2"/>
      <c r="CB819" s="2"/>
      <c r="CC819" s="2"/>
      <c r="CD819" s="2"/>
      <c r="CE819" s="2"/>
    </row>
    <row r="820" spans="1:83" s="63" customFormat="1" x14ac:dyDescent="0.25">
      <c r="A820"/>
      <c r="B820" s="85"/>
      <c r="C820" s="85"/>
      <c r="D820" s="89"/>
      <c r="E820" s="89"/>
      <c r="F820" s="89"/>
      <c r="G820" s="89"/>
      <c r="H820" s="87"/>
      <c r="I820" s="87"/>
      <c r="J820" s="87"/>
      <c r="K820" s="88"/>
      <c r="L820" s="85"/>
      <c r="M820" s="85"/>
      <c r="O820" s="36"/>
      <c r="P820" s="36"/>
      <c r="Q820" s="36"/>
      <c r="R820" s="36"/>
      <c r="S820" s="36"/>
      <c r="T820" s="36"/>
      <c r="U820" s="36"/>
      <c r="V820" s="36"/>
      <c r="W820" s="36"/>
      <c r="X820" s="36"/>
      <c r="Y820" s="36"/>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c r="BW820" s="2"/>
      <c r="BX820" s="2"/>
      <c r="BY820" s="2"/>
      <c r="BZ820" s="2"/>
      <c r="CA820" s="2"/>
      <c r="CB820" s="2"/>
      <c r="CC820" s="2"/>
      <c r="CD820" s="2"/>
      <c r="CE820" s="2"/>
    </row>
    <row r="821" spans="1:83" s="63" customFormat="1" x14ac:dyDescent="0.25">
      <c r="A821"/>
      <c r="B821" s="85"/>
      <c r="C821" s="85"/>
      <c r="D821" s="89"/>
      <c r="E821" s="89"/>
      <c r="F821" s="89"/>
      <c r="G821" s="89"/>
      <c r="H821" s="87"/>
      <c r="I821" s="87"/>
      <c r="J821" s="87"/>
      <c r="K821" s="88"/>
      <c r="L821" s="85"/>
      <c r="M821" s="85"/>
      <c r="O821" s="36"/>
      <c r="P821" s="36"/>
      <c r="Q821" s="36"/>
      <c r="R821" s="36"/>
      <c r="S821" s="36"/>
      <c r="T821" s="36"/>
      <c r="U821" s="36"/>
      <c r="V821" s="36"/>
      <c r="W821" s="36"/>
      <c r="X821" s="36"/>
      <c r="Y821" s="36"/>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c r="BW821" s="2"/>
      <c r="BX821" s="2"/>
      <c r="BY821" s="2"/>
      <c r="BZ821" s="2"/>
      <c r="CA821" s="2"/>
      <c r="CB821" s="2"/>
      <c r="CC821" s="2"/>
      <c r="CD821" s="2"/>
      <c r="CE821" s="2"/>
    </row>
    <row r="822" spans="1:83" s="63" customFormat="1" x14ac:dyDescent="0.25">
      <c r="A822"/>
      <c r="B822" s="85"/>
      <c r="C822" s="85"/>
      <c r="D822" s="89"/>
      <c r="E822" s="89"/>
      <c r="F822" s="89"/>
      <c r="G822" s="89"/>
      <c r="H822" s="87"/>
      <c r="I822" s="87"/>
      <c r="J822" s="87"/>
      <c r="K822" s="88"/>
      <c r="L822" s="85"/>
      <c r="M822" s="85"/>
      <c r="O822" s="36"/>
      <c r="P822" s="36"/>
      <c r="Q822" s="36"/>
      <c r="R822" s="36"/>
      <c r="S822" s="36"/>
      <c r="T822" s="36"/>
      <c r="U822" s="36"/>
      <c r="V822" s="36"/>
      <c r="W822" s="36"/>
      <c r="X822" s="36"/>
      <c r="Y822" s="36"/>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c r="BW822" s="2"/>
      <c r="BX822" s="2"/>
      <c r="BY822" s="2"/>
      <c r="BZ822" s="2"/>
      <c r="CA822" s="2"/>
      <c r="CB822" s="2"/>
      <c r="CC822" s="2"/>
      <c r="CD822" s="2"/>
      <c r="CE822" s="2"/>
    </row>
    <row r="823" spans="1:83" s="63" customFormat="1" x14ac:dyDescent="0.25">
      <c r="A823"/>
      <c r="B823" s="85"/>
      <c r="C823" s="85"/>
      <c r="D823" s="89"/>
      <c r="E823" s="89"/>
      <c r="F823" s="89"/>
      <c r="G823" s="89"/>
      <c r="H823" s="87"/>
      <c r="I823" s="87"/>
      <c r="J823" s="87"/>
      <c r="K823" s="88"/>
      <c r="L823" s="85"/>
      <c r="M823" s="85"/>
      <c r="O823" s="36"/>
      <c r="P823" s="36"/>
      <c r="Q823" s="36"/>
      <c r="R823" s="36"/>
      <c r="S823" s="36"/>
      <c r="T823" s="36"/>
      <c r="U823" s="36"/>
      <c r="V823" s="36"/>
      <c r="W823" s="36"/>
      <c r="X823" s="36"/>
      <c r="Y823" s="36"/>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c r="BW823" s="2"/>
      <c r="BX823" s="2"/>
      <c r="BY823" s="2"/>
      <c r="BZ823" s="2"/>
      <c r="CA823" s="2"/>
      <c r="CB823" s="2"/>
      <c r="CC823" s="2"/>
      <c r="CD823" s="2"/>
      <c r="CE823" s="2"/>
    </row>
    <row r="824" spans="1:83" s="63" customFormat="1" x14ac:dyDescent="0.25">
      <c r="A824"/>
      <c r="B824" s="85"/>
      <c r="C824" s="85"/>
      <c r="D824" s="89"/>
      <c r="E824" s="89"/>
      <c r="F824" s="89"/>
      <c r="G824" s="89"/>
      <c r="H824" s="87"/>
      <c r="I824" s="87"/>
      <c r="J824" s="87"/>
      <c r="K824" s="88"/>
      <c r="L824" s="85"/>
      <c r="M824" s="85"/>
      <c r="O824" s="36"/>
      <c r="P824" s="36"/>
      <c r="Q824" s="36"/>
      <c r="R824" s="36"/>
      <c r="S824" s="36"/>
      <c r="T824" s="36"/>
      <c r="U824" s="36"/>
      <c r="V824" s="36"/>
      <c r="W824" s="36"/>
      <c r="X824" s="36"/>
      <c r="Y824" s="36"/>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c r="BW824" s="2"/>
      <c r="BX824" s="2"/>
      <c r="BY824" s="2"/>
      <c r="BZ824" s="2"/>
      <c r="CA824" s="2"/>
      <c r="CB824" s="2"/>
      <c r="CC824" s="2"/>
      <c r="CD824" s="2"/>
      <c r="CE824" s="2"/>
    </row>
    <row r="825" spans="1:83" s="63" customFormat="1" x14ac:dyDescent="0.25">
      <c r="A825"/>
      <c r="B825" s="85"/>
      <c r="C825" s="85"/>
      <c r="D825" s="89"/>
      <c r="E825" s="89"/>
      <c r="F825" s="89"/>
      <c r="G825" s="89"/>
      <c r="H825" s="87"/>
      <c r="I825" s="87"/>
      <c r="J825" s="87"/>
      <c r="K825" s="88"/>
      <c r="L825" s="85"/>
      <c r="M825" s="85"/>
      <c r="O825" s="36"/>
      <c r="P825" s="36"/>
      <c r="Q825" s="36"/>
      <c r="R825" s="36"/>
      <c r="S825" s="36"/>
      <c r="T825" s="36"/>
      <c r="U825" s="36"/>
      <c r="V825" s="36"/>
      <c r="W825" s="36"/>
      <c r="X825" s="36"/>
      <c r="Y825" s="36"/>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row>
    <row r="826" spans="1:83" s="63" customFormat="1" x14ac:dyDescent="0.25">
      <c r="A826"/>
      <c r="B826" s="85"/>
      <c r="C826" s="85"/>
      <c r="D826" s="89"/>
      <c r="E826" s="89"/>
      <c r="F826" s="89"/>
      <c r="G826" s="89"/>
      <c r="H826" s="87"/>
      <c r="I826" s="87"/>
      <c r="J826" s="87"/>
      <c r="K826" s="88"/>
      <c r="L826" s="85"/>
      <c r="M826" s="85"/>
      <c r="O826" s="36"/>
      <c r="P826" s="36"/>
      <c r="Q826" s="36"/>
      <c r="R826" s="36"/>
      <c r="S826" s="36"/>
      <c r="T826" s="36"/>
      <c r="U826" s="36"/>
      <c r="V826" s="36"/>
      <c r="W826" s="36"/>
      <c r="X826" s="36"/>
      <c r="Y826" s="36"/>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c r="BW826" s="2"/>
      <c r="BX826" s="2"/>
      <c r="BY826" s="2"/>
      <c r="BZ826" s="2"/>
      <c r="CA826" s="2"/>
      <c r="CB826" s="2"/>
      <c r="CC826" s="2"/>
      <c r="CD826" s="2"/>
      <c r="CE826" s="2"/>
    </row>
    <row r="827" spans="1:83" s="63" customFormat="1" x14ac:dyDescent="0.25">
      <c r="A827"/>
      <c r="B827" s="85"/>
      <c r="C827" s="85"/>
      <c r="D827" s="89"/>
      <c r="E827" s="89"/>
      <c r="F827" s="89"/>
      <c r="G827" s="89"/>
      <c r="H827" s="87"/>
      <c r="I827" s="87"/>
      <c r="J827" s="87"/>
      <c r="K827" s="88"/>
      <c r="L827" s="85"/>
      <c r="M827" s="85"/>
      <c r="O827" s="36"/>
      <c r="P827" s="36"/>
      <c r="Q827" s="36"/>
      <c r="R827" s="36"/>
      <c r="S827" s="36"/>
      <c r="T827" s="36"/>
      <c r="U827" s="36"/>
      <c r="V827" s="36"/>
      <c r="W827" s="36"/>
      <c r="X827" s="36"/>
      <c r="Y827" s="36"/>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c r="BW827" s="2"/>
      <c r="BX827" s="2"/>
      <c r="BY827" s="2"/>
      <c r="BZ827" s="2"/>
      <c r="CA827" s="2"/>
      <c r="CB827" s="2"/>
      <c r="CC827" s="2"/>
      <c r="CD827" s="2"/>
      <c r="CE827" s="2"/>
    </row>
    <row r="828" spans="1:83" s="63" customFormat="1" x14ac:dyDescent="0.25">
      <c r="A828"/>
      <c r="B828" s="85"/>
      <c r="C828" s="85"/>
      <c r="D828" s="89"/>
      <c r="E828" s="89"/>
      <c r="F828" s="89"/>
      <c r="G828" s="89"/>
      <c r="H828" s="87"/>
      <c r="I828" s="87"/>
      <c r="J828" s="87"/>
      <c r="K828" s="88"/>
      <c r="L828" s="85"/>
      <c r="M828" s="85"/>
      <c r="O828" s="36"/>
      <c r="P828" s="36"/>
      <c r="Q828" s="36"/>
      <c r="R828" s="36"/>
      <c r="S828" s="36"/>
      <c r="T828" s="36"/>
      <c r="U828" s="36"/>
      <c r="V828" s="36"/>
      <c r="W828" s="36"/>
      <c r="X828" s="36"/>
      <c r="Y828" s="36"/>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row>
    <row r="829" spans="1:83" s="63" customFormat="1" x14ac:dyDescent="0.25">
      <c r="A829"/>
      <c r="B829" s="85"/>
      <c r="C829" s="85"/>
      <c r="D829" s="89"/>
      <c r="E829" s="89"/>
      <c r="F829" s="89"/>
      <c r="G829" s="89"/>
      <c r="H829" s="87"/>
      <c r="I829" s="87"/>
      <c r="J829" s="87"/>
      <c r="K829" s="88"/>
      <c r="L829" s="85"/>
      <c r="M829" s="85"/>
      <c r="O829" s="36"/>
      <c r="P829" s="36"/>
      <c r="Q829" s="36"/>
      <c r="R829" s="36"/>
      <c r="S829" s="36"/>
      <c r="T829" s="36"/>
      <c r="U829" s="36"/>
      <c r="V829" s="36"/>
      <c r="W829" s="36"/>
      <c r="X829" s="36"/>
      <c r="Y829" s="36"/>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row>
    <row r="830" spans="1:83" s="63" customFormat="1" x14ac:dyDescent="0.25">
      <c r="A830"/>
      <c r="B830" s="85"/>
      <c r="C830" s="85"/>
      <c r="D830" s="89"/>
      <c r="E830" s="89"/>
      <c r="F830" s="89"/>
      <c r="G830" s="89"/>
      <c r="H830" s="87"/>
      <c r="I830" s="87"/>
      <c r="J830" s="87"/>
      <c r="K830" s="88"/>
      <c r="L830" s="85"/>
      <c r="M830" s="85"/>
      <c r="O830" s="36"/>
      <c r="P830" s="36"/>
      <c r="Q830" s="36"/>
      <c r="R830" s="36"/>
      <c r="S830" s="36"/>
      <c r="T830" s="36"/>
      <c r="U830" s="36"/>
      <c r="V830" s="36"/>
      <c r="W830" s="36"/>
      <c r="X830" s="36"/>
      <c r="Y830" s="36"/>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row>
    <row r="831" spans="1:83" s="63" customFormat="1" x14ac:dyDescent="0.25">
      <c r="A831"/>
      <c r="B831" s="85"/>
      <c r="C831" s="85"/>
      <c r="D831" s="89"/>
      <c r="E831" s="89"/>
      <c r="F831" s="89"/>
      <c r="G831" s="89"/>
      <c r="H831" s="87"/>
      <c r="I831" s="87"/>
      <c r="J831" s="87"/>
      <c r="K831" s="88"/>
      <c r="L831" s="85"/>
      <c r="M831" s="85"/>
      <c r="O831" s="36"/>
      <c r="P831" s="36"/>
      <c r="Q831" s="36"/>
      <c r="R831" s="36"/>
      <c r="S831" s="36"/>
      <c r="T831" s="36"/>
      <c r="U831" s="36"/>
      <c r="V831" s="36"/>
      <c r="W831" s="36"/>
      <c r="X831" s="36"/>
      <c r="Y831" s="36"/>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row>
    <row r="832" spans="1:83" s="63" customFormat="1" x14ac:dyDescent="0.25">
      <c r="A832"/>
      <c r="B832" s="85"/>
      <c r="C832" s="85"/>
      <c r="D832" s="89"/>
      <c r="E832" s="89"/>
      <c r="F832" s="89"/>
      <c r="G832" s="89"/>
      <c r="H832" s="87"/>
      <c r="I832" s="87"/>
      <c r="J832" s="87"/>
      <c r="K832" s="88"/>
      <c r="L832" s="85"/>
      <c r="M832" s="85"/>
      <c r="O832" s="36"/>
      <c r="P832" s="36"/>
      <c r="Q832" s="36"/>
      <c r="R832" s="36"/>
      <c r="S832" s="36"/>
      <c r="T832" s="36"/>
      <c r="U832" s="36"/>
      <c r="V832" s="36"/>
      <c r="W832" s="36"/>
      <c r="X832" s="36"/>
      <c r="Y832" s="36"/>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c r="BW832" s="2"/>
      <c r="BX832" s="2"/>
      <c r="BY832" s="2"/>
      <c r="BZ832" s="2"/>
      <c r="CA832" s="2"/>
      <c r="CB832" s="2"/>
      <c r="CC832" s="2"/>
      <c r="CD832" s="2"/>
      <c r="CE832" s="2"/>
    </row>
    <row r="833" spans="1:83" s="63" customFormat="1" x14ac:dyDescent="0.25">
      <c r="A833"/>
      <c r="B833" s="85"/>
      <c r="C833" s="85"/>
      <c r="D833" s="89"/>
      <c r="E833" s="89"/>
      <c r="F833" s="89"/>
      <c r="G833" s="89"/>
      <c r="H833" s="87"/>
      <c r="I833" s="87"/>
      <c r="J833" s="87"/>
      <c r="K833" s="88"/>
      <c r="L833" s="85"/>
      <c r="M833" s="85"/>
      <c r="O833" s="36"/>
      <c r="P833" s="36"/>
      <c r="Q833" s="36"/>
      <c r="R833" s="36"/>
      <c r="S833" s="36"/>
      <c r="T833" s="36"/>
      <c r="U833" s="36"/>
      <c r="V833" s="36"/>
      <c r="W833" s="36"/>
      <c r="X833" s="36"/>
      <c r="Y833" s="36"/>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row>
    <row r="834" spans="1:83" s="63" customFormat="1" x14ac:dyDescent="0.25">
      <c r="A834"/>
      <c r="B834" s="85"/>
      <c r="C834" s="85"/>
      <c r="D834" s="89"/>
      <c r="E834" s="89"/>
      <c r="F834" s="89"/>
      <c r="G834" s="89"/>
      <c r="H834" s="87"/>
      <c r="I834" s="87"/>
      <c r="J834" s="87"/>
      <c r="K834" s="88"/>
      <c r="L834" s="85"/>
      <c r="M834" s="85"/>
      <c r="O834" s="36"/>
      <c r="P834" s="36"/>
      <c r="Q834" s="36"/>
      <c r="R834" s="36"/>
      <c r="S834" s="36"/>
      <c r="T834" s="36"/>
      <c r="U834" s="36"/>
      <c r="V834" s="36"/>
      <c r="W834" s="36"/>
      <c r="X834" s="36"/>
      <c r="Y834" s="36"/>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c r="BW834" s="2"/>
      <c r="BX834" s="2"/>
      <c r="BY834" s="2"/>
      <c r="BZ834" s="2"/>
      <c r="CA834" s="2"/>
      <c r="CB834" s="2"/>
      <c r="CC834" s="2"/>
      <c r="CD834" s="2"/>
      <c r="CE834" s="2"/>
    </row>
    <row r="835" spans="1:83" s="63" customFormat="1" x14ac:dyDescent="0.25">
      <c r="A835"/>
      <c r="B835" s="85"/>
      <c r="C835" s="85"/>
      <c r="D835" s="89"/>
      <c r="E835" s="89"/>
      <c r="F835" s="89"/>
      <c r="G835" s="89"/>
      <c r="H835" s="87"/>
      <c r="I835" s="87"/>
      <c r="J835" s="87"/>
      <c r="K835" s="88"/>
      <c r="L835" s="85"/>
      <c r="M835" s="85"/>
      <c r="O835" s="36"/>
      <c r="P835" s="36"/>
      <c r="Q835" s="36"/>
      <c r="R835" s="36"/>
      <c r="S835" s="36"/>
      <c r="T835" s="36"/>
      <c r="U835" s="36"/>
      <c r="V835" s="36"/>
      <c r="W835" s="36"/>
      <c r="X835" s="36"/>
      <c r="Y835" s="36"/>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c r="BW835" s="2"/>
      <c r="BX835" s="2"/>
      <c r="BY835" s="2"/>
      <c r="BZ835" s="2"/>
      <c r="CA835" s="2"/>
      <c r="CB835" s="2"/>
      <c r="CC835" s="2"/>
      <c r="CD835" s="2"/>
      <c r="CE835" s="2"/>
    </row>
    <row r="836" spans="1:83" s="63" customFormat="1" x14ac:dyDescent="0.25">
      <c r="A836"/>
      <c r="B836" s="85"/>
      <c r="C836" s="85"/>
      <c r="D836" s="89"/>
      <c r="E836" s="89"/>
      <c r="F836" s="89"/>
      <c r="G836" s="89"/>
      <c r="H836" s="87"/>
      <c r="I836" s="87"/>
      <c r="J836" s="87"/>
      <c r="K836" s="88"/>
      <c r="L836" s="85"/>
      <c r="M836" s="85"/>
      <c r="O836" s="36"/>
      <c r="P836" s="36"/>
      <c r="Q836" s="36"/>
      <c r="R836" s="36"/>
      <c r="S836" s="36"/>
      <c r="T836" s="36"/>
      <c r="U836" s="36"/>
      <c r="V836" s="36"/>
      <c r="W836" s="36"/>
      <c r="X836" s="36"/>
      <c r="Y836" s="36"/>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row>
    <row r="837" spans="1:83" s="63" customFormat="1" x14ac:dyDescent="0.25">
      <c r="A837"/>
      <c r="B837" s="85"/>
      <c r="C837" s="85"/>
      <c r="D837" s="89"/>
      <c r="E837" s="89"/>
      <c r="F837" s="89"/>
      <c r="G837" s="89"/>
      <c r="H837" s="87"/>
      <c r="I837" s="87"/>
      <c r="J837" s="87"/>
      <c r="K837" s="88"/>
      <c r="L837" s="85"/>
      <c r="M837" s="85"/>
      <c r="O837" s="36"/>
      <c r="P837" s="36"/>
      <c r="Q837" s="36"/>
      <c r="R837" s="36"/>
      <c r="S837" s="36"/>
      <c r="T837" s="36"/>
      <c r="U837" s="36"/>
      <c r="V837" s="36"/>
      <c r="W837" s="36"/>
      <c r="X837" s="36"/>
      <c r="Y837" s="36"/>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row>
    <row r="838" spans="1:83" s="63" customFormat="1" x14ac:dyDescent="0.25">
      <c r="A838"/>
      <c r="B838" s="85"/>
      <c r="C838" s="85"/>
      <c r="D838" s="89"/>
      <c r="E838" s="89"/>
      <c r="F838" s="89"/>
      <c r="G838" s="89"/>
      <c r="H838" s="87"/>
      <c r="I838" s="87"/>
      <c r="J838" s="87"/>
      <c r="K838" s="88"/>
      <c r="L838" s="85"/>
      <c r="M838" s="85"/>
      <c r="O838" s="36"/>
      <c r="P838" s="36"/>
      <c r="Q838" s="36"/>
      <c r="R838" s="36"/>
      <c r="S838" s="36"/>
      <c r="T838" s="36"/>
      <c r="U838" s="36"/>
      <c r="V838" s="36"/>
      <c r="W838" s="36"/>
      <c r="X838" s="36"/>
      <c r="Y838" s="36"/>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row>
    <row r="839" spans="1:83" s="63" customFormat="1" x14ac:dyDescent="0.25">
      <c r="A839"/>
      <c r="B839" s="85"/>
      <c r="C839" s="85"/>
      <c r="D839" s="89"/>
      <c r="E839" s="89"/>
      <c r="F839" s="89"/>
      <c r="G839" s="89"/>
      <c r="H839" s="87"/>
      <c r="I839" s="87"/>
      <c r="J839" s="87"/>
      <c r="K839" s="88"/>
      <c r="L839" s="85"/>
      <c r="M839" s="85"/>
      <c r="O839" s="36"/>
      <c r="P839" s="36"/>
      <c r="Q839" s="36"/>
      <c r="R839" s="36"/>
      <c r="S839" s="36"/>
      <c r="T839" s="36"/>
      <c r="U839" s="36"/>
      <c r="V839" s="36"/>
      <c r="W839" s="36"/>
      <c r="X839" s="36"/>
      <c r="Y839" s="36"/>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c r="BW839" s="2"/>
      <c r="BX839" s="2"/>
      <c r="BY839" s="2"/>
      <c r="BZ839" s="2"/>
      <c r="CA839" s="2"/>
      <c r="CB839" s="2"/>
      <c r="CC839" s="2"/>
      <c r="CD839" s="2"/>
      <c r="CE839" s="2"/>
    </row>
    <row r="840" spans="1:83" s="63" customFormat="1" x14ac:dyDescent="0.25">
      <c r="A840"/>
      <c r="B840" s="85"/>
      <c r="C840" s="85"/>
      <c r="D840" s="89"/>
      <c r="E840" s="89"/>
      <c r="F840" s="89"/>
      <c r="G840" s="89"/>
      <c r="H840" s="87"/>
      <c r="I840" s="87"/>
      <c r="J840" s="87"/>
      <c r="K840" s="88"/>
      <c r="L840" s="85"/>
      <c r="M840" s="85"/>
      <c r="O840" s="36"/>
      <c r="P840" s="36"/>
      <c r="Q840" s="36"/>
      <c r="R840" s="36"/>
      <c r="S840" s="36"/>
      <c r="T840" s="36"/>
      <c r="U840" s="36"/>
      <c r="V840" s="36"/>
      <c r="W840" s="36"/>
      <c r="X840" s="36"/>
      <c r="Y840" s="36"/>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row>
    <row r="841" spans="1:83" s="63" customFormat="1" x14ac:dyDescent="0.25">
      <c r="A841"/>
      <c r="B841" s="85"/>
      <c r="C841" s="85"/>
      <c r="D841" s="89"/>
      <c r="E841" s="89"/>
      <c r="F841" s="89"/>
      <c r="G841" s="89"/>
      <c r="H841" s="87"/>
      <c r="I841" s="87"/>
      <c r="J841" s="87"/>
      <c r="K841" s="88"/>
      <c r="L841" s="85"/>
      <c r="M841" s="85"/>
      <c r="O841" s="36"/>
      <c r="P841" s="36"/>
      <c r="Q841" s="36"/>
      <c r="R841" s="36"/>
      <c r="S841" s="36"/>
      <c r="T841" s="36"/>
      <c r="U841" s="36"/>
      <c r="V841" s="36"/>
      <c r="W841" s="36"/>
      <c r="X841" s="36"/>
      <c r="Y841" s="36"/>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c r="BW841" s="2"/>
      <c r="BX841" s="2"/>
      <c r="BY841" s="2"/>
      <c r="BZ841" s="2"/>
      <c r="CA841" s="2"/>
      <c r="CB841" s="2"/>
      <c r="CC841" s="2"/>
      <c r="CD841" s="2"/>
      <c r="CE841" s="2"/>
    </row>
    <row r="842" spans="1:83" s="63" customFormat="1" x14ac:dyDescent="0.25">
      <c r="A842"/>
      <c r="B842" s="85"/>
      <c r="C842" s="85"/>
      <c r="D842" s="89"/>
      <c r="E842" s="89"/>
      <c r="F842" s="89"/>
      <c r="G842" s="89"/>
      <c r="H842" s="87"/>
      <c r="I842" s="87"/>
      <c r="J842" s="87"/>
      <c r="K842" s="88"/>
      <c r="L842" s="85"/>
      <c r="M842" s="85"/>
      <c r="O842" s="36"/>
      <c r="P842" s="36"/>
      <c r="Q842" s="36"/>
      <c r="R842" s="36"/>
      <c r="S842" s="36"/>
      <c r="T842" s="36"/>
      <c r="U842" s="36"/>
      <c r="V842" s="36"/>
      <c r="W842" s="36"/>
      <c r="X842" s="36"/>
      <c r="Y842" s="36"/>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c r="BW842" s="2"/>
      <c r="BX842" s="2"/>
      <c r="BY842" s="2"/>
      <c r="BZ842" s="2"/>
      <c r="CA842" s="2"/>
      <c r="CB842" s="2"/>
      <c r="CC842" s="2"/>
      <c r="CD842" s="2"/>
      <c r="CE842" s="2"/>
    </row>
    <row r="843" spans="1:83" s="63" customFormat="1" x14ac:dyDescent="0.25">
      <c r="A843"/>
      <c r="B843" s="85"/>
      <c r="C843" s="85"/>
      <c r="D843" s="89"/>
      <c r="E843" s="89"/>
      <c r="F843" s="89"/>
      <c r="G843" s="89"/>
      <c r="H843" s="87"/>
      <c r="I843" s="87"/>
      <c r="J843" s="87"/>
      <c r="K843" s="88"/>
      <c r="L843" s="85"/>
      <c r="M843" s="85"/>
      <c r="O843" s="36"/>
      <c r="P843" s="36"/>
      <c r="Q843" s="36"/>
      <c r="R843" s="36"/>
      <c r="S843" s="36"/>
      <c r="T843" s="36"/>
      <c r="U843" s="36"/>
      <c r="V843" s="36"/>
      <c r="W843" s="36"/>
      <c r="X843" s="36"/>
      <c r="Y843" s="36"/>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c r="BW843" s="2"/>
      <c r="BX843" s="2"/>
      <c r="BY843" s="2"/>
      <c r="BZ843" s="2"/>
      <c r="CA843" s="2"/>
      <c r="CB843" s="2"/>
      <c r="CC843" s="2"/>
      <c r="CD843" s="2"/>
      <c r="CE843" s="2"/>
    </row>
    <row r="844" spans="1:83" s="63" customFormat="1" x14ac:dyDescent="0.25">
      <c r="A844"/>
      <c r="B844" s="85"/>
      <c r="C844" s="85"/>
      <c r="D844" s="89"/>
      <c r="E844" s="89"/>
      <c r="F844" s="89"/>
      <c r="G844" s="89"/>
      <c r="H844" s="87"/>
      <c r="I844" s="87"/>
      <c r="J844" s="87"/>
      <c r="K844" s="88"/>
      <c r="L844" s="85"/>
      <c r="M844" s="85"/>
      <c r="O844" s="36"/>
      <c r="P844" s="36"/>
      <c r="Q844" s="36"/>
      <c r="R844" s="36"/>
      <c r="S844" s="36"/>
      <c r="T844" s="36"/>
      <c r="U844" s="36"/>
      <c r="V844" s="36"/>
      <c r="W844" s="36"/>
      <c r="X844" s="36"/>
      <c r="Y844" s="36"/>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c r="BW844" s="2"/>
      <c r="BX844" s="2"/>
      <c r="BY844" s="2"/>
      <c r="BZ844" s="2"/>
      <c r="CA844" s="2"/>
      <c r="CB844" s="2"/>
      <c r="CC844" s="2"/>
      <c r="CD844" s="2"/>
      <c r="CE844" s="2"/>
    </row>
    <row r="845" spans="1:83" s="63" customFormat="1" x14ac:dyDescent="0.25">
      <c r="A845"/>
      <c r="B845" s="85"/>
      <c r="C845" s="85"/>
      <c r="D845" s="89"/>
      <c r="E845" s="89"/>
      <c r="F845" s="89"/>
      <c r="G845" s="89"/>
      <c r="H845" s="87"/>
      <c r="I845" s="87"/>
      <c r="J845" s="87"/>
      <c r="K845" s="88"/>
      <c r="L845" s="85"/>
      <c r="M845" s="85"/>
      <c r="O845" s="36"/>
      <c r="P845" s="36"/>
      <c r="Q845" s="36"/>
      <c r="R845" s="36"/>
      <c r="S845" s="36"/>
      <c r="T845" s="36"/>
      <c r="U845" s="36"/>
      <c r="V845" s="36"/>
      <c r="W845" s="36"/>
      <c r="X845" s="36"/>
      <c r="Y845" s="36"/>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c r="BW845" s="2"/>
      <c r="BX845" s="2"/>
      <c r="BY845" s="2"/>
      <c r="BZ845" s="2"/>
      <c r="CA845" s="2"/>
      <c r="CB845" s="2"/>
      <c r="CC845" s="2"/>
      <c r="CD845" s="2"/>
      <c r="CE845" s="2"/>
    </row>
    <row r="846" spans="1:83" s="63" customFormat="1" x14ac:dyDescent="0.25">
      <c r="A846"/>
      <c r="B846" s="85"/>
      <c r="C846" s="85"/>
      <c r="D846" s="89"/>
      <c r="E846" s="89"/>
      <c r="F846" s="89"/>
      <c r="G846" s="89"/>
      <c r="H846" s="87"/>
      <c r="I846" s="87"/>
      <c r="J846" s="87"/>
      <c r="K846" s="88"/>
      <c r="L846" s="85"/>
      <c r="M846" s="85"/>
      <c r="O846" s="36"/>
      <c r="P846" s="36"/>
      <c r="Q846" s="36"/>
      <c r="R846" s="36"/>
      <c r="S846" s="36"/>
      <c r="T846" s="36"/>
      <c r="U846" s="36"/>
      <c r="V846" s="36"/>
      <c r="W846" s="36"/>
      <c r="X846" s="36"/>
      <c r="Y846" s="36"/>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c r="BW846" s="2"/>
      <c r="BX846" s="2"/>
      <c r="BY846" s="2"/>
      <c r="BZ846" s="2"/>
      <c r="CA846" s="2"/>
      <c r="CB846" s="2"/>
      <c r="CC846" s="2"/>
      <c r="CD846" s="2"/>
      <c r="CE846" s="2"/>
    </row>
    <row r="847" spans="1:83" s="63" customFormat="1" x14ac:dyDescent="0.25">
      <c r="A847"/>
      <c r="B847" s="85"/>
      <c r="C847" s="85"/>
      <c r="D847" s="89"/>
      <c r="E847" s="89"/>
      <c r="F847" s="89"/>
      <c r="G847" s="89"/>
      <c r="H847" s="87"/>
      <c r="I847" s="87"/>
      <c r="J847" s="87"/>
      <c r="K847" s="88"/>
      <c r="L847" s="85"/>
      <c r="M847" s="85"/>
      <c r="O847" s="36"/>
      <c r="P847" s="36"/>
      <c r="Q847" s="36"/>
      <c r="R847" s="36"/>
      <c r="S847" s="36"/>
      <c r="T847" s="36"/>
      <c r="U847" s="36"/>
      <c r="V847" s="36"/>
      <c r="W847" s="36"/>
      <c r="X847" s="36"/>
      <c r="Y847" s="36"/>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c r="BW847" s="2"/>
      <c r="BX847" s="2"/>
      <c r="BY847" s="2"/>
      <c r="BZ847" s="2"/>
      <c r="CA847" s="2"/>
      <c r="CB847" s="2"/>
      <c r="CC847" s="2"/>
      <c r="CD847" s="2"/>
      <c r="CE847" s="2"/>
    </row>
    <row r="848" spans="1:83" s="63" customFormat="1" x14ac:dyDescent="0.25">
      <c r="A848"/>
      <c r="B848" s="85"/>
      <c r="C848" s="85"/>
      <c r="D848" s="89"/>
      <c r="E848" s="89"/>
      <c r="F848" s="89"/>
      <c r="G848" s="89"/>
      <c r="H848" s="87"/>
      <c r="I848" s="87"/>
      <c r="J848" s="87"/>
      <c r="K848" s="88"/>
      <c r="L848" s="85"/>
      <c r="M848" s="85"/>
      <c r="O848" s="36"/>
      <c r="P848" s="36"/>
      <c r="Q848" s="36"/>
      <c r="R848" s="36"/>
      <c r="S848" s="36"/>
      <c r="T848" s="36"/>
      <c r="U848" s="36"/>
      <c r="V848" s="36"/>
      <c r="W848" s="36"/>
      <c r="X848" s="36"/>
      <c r="Y848" s="36"/>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c r="BW848" s="2"/>
      <c r="BX848" s="2"/>
      <c r="BY848" s="2"/>
      <c r="BZ848" s="2"/>
      <c r="CA848" s="2"/>
      <c r="CB848" s="2"/>
      <c r="CC848" s="2"/>
      <c r="CD848" s="2"/>
      <c r="CE848" s="2"/>
    </row>
    <row r="849" spans="1:83" s="63" customFormat="1" x14ac:dyDescent="0.25">
      <c r="A849"/>
      <c r="B849" s="85"/>
      <c r="C849" s="85"/>
      <c r="D849" s="89"/>
      <c r="E849" s="89"/>
      <c r="F849" s="89"/>
      <c r="G849" s="89"/>
      <c r="H849" s="87"/>
      <c r="I849" s="87"/>
      <c r="J849" s="87"/>
      <c r="K849" s="88"/>
      <c r="L849" s="85"/>
      <c r="M849" s="85"/>
      <c r="O849" s="36"/>
      <c r="P849" s="36"/>
      <c r="Q849" s="36"/>
      <c r="R849" s="36"/>
      <c r="S849" s="36"/>
      <c r="T849" s="36"/>
      <c r="U849" s="36"/>
      <c r="V849" s="36"/>
      <c r="W849" s="36"/>
      <c r="X849" s="36"/>
      <c r="Y849" s="36"/>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c r="BW849" s="2"/>
      <c r="BX849" s="2"/>
      <c r="BY849" s="2"/>
      <c r="BZ849" s="2"/>
      <c r="CA849" s="2"/>
      <c r="CB849" s="2"/>
      <c r="CC849" s="2"/>
      <c r="CD849" s="2"/>
      <c r="CE849" s="2"/>
    </row>
    <row r="850" spans="1:83" s="63" customFormat="1" x14ac:dyDescent="0.25">
      <c r="A850"/>
      <c r="B850" s="85"/>
      <c r="C850" s="85"/>
      <c r="D850" s="89"/>
      <c r="E850" s="89"/>
      <c r="F850" s="89"/>
      <c r="G850" s="89"/>
      <c r="H850" s="87"/>
      <c r="I850" s="87"/>
      <c r="J850" s="87"/>
      <c r="K850" s="88"/>
      <c r="L850" s="85"/>
      <c r="M850" s="85"/>
      <c r="O850" s="36"/>
      <c r="P850" s="36"/>
      <c r="Q850" s="36"/>
      <c r="R850" s="36"/>
      <c r="S850" s="36"/>
      <c r="T850" s="36"/>
      <c r="U850" s="36"/>
      <c r="V850" s="36"/>
      <c r="W850" s="36"/>
      <c r="X850" s="36"/>
      <c r="Y850" s="36"/>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c r="BW850" s="2"/>
      <c r="BX850" s="2"/>
      <c r="BY850" s="2"/>
      <c r="BZ850" s="2"/>
      <c r="CA850" s="2"/>
      <c r="CB850" s="2"/>
      <c r="CC850" s="2"/>
      <c r="CD850" s="2"/>
      <c r="CE850" s="2"/>
    </row>
    <row r="851" spans="1:83" s="63" customFormat="1" x14ac:dyDescent="0.25">
      <c r="A851"/>
      <c r="B851" s="85"/>
      <c r="C851" s="85"/>
      <c r="D851" s="89"/>
      <c r="E851" s="89"/>
      <c r="F851" s="89"/>
      <c r="G851" s="89"/>
      <c r="H851" s="87"/>
      <c r="I851" s="87"/>
      <c r="J851" s="87"/>
      <c r="K851" s="88"/>
      <c r="L851" s="85"/>
      <c r="M851" s="85"/>
      <c r="O851" s="36"/>
      <c r="P851" s="36"/>
      <c r="Q851" s="36"/>
      <c r="R851" s="36"/>
      <c r="S851" s="36"/>
      <c r="T851" s="36"/>
      <c r="U851" s="36"/>
      <c r="V851" s="36"/>
      <c r="W851" s="36"/>
      <c r="X851" s="36"/>
      <c r="Y851" s="36"/>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c r="BW851" s="2"/>
      <c r="BX851" s="2"/>
      <c r="BY851" s="2"/>
      <c r="BZ851" s="2"/>
      <c r="CA851" s="2"/>
      <c r="CB851" s="2"/>
      <c r="CC851" s="2"/>
      <c r="CD851" s="2"/>
      <c r="CE851" s="2"/>
    </row>
    <row r="852" spans="1:83" s="63" customFormat="1" x14ac:dyDescent="0.25">
      <c r="A852"/>
      <c r="B852" s="85"/>
      <c r="C852" s="85"/>
      <c r="D852" s="89"/>
      <c r="E852" s="89"/>
      <c r="F852" s="89"/>
      <c r="G852" s="89"/>
      <c r="H852" s="87"/>
      <c r="I852" s="87"/>
      <c r="J852" s="87"/>
      <c r="K852" s="88"/>
      <c r="L852" s="85"/>
      <c r="M852" s="85"/>
      <c r="O852" s="36"/>
      <c r="P852" s="36"/>
      <c r="Q852" s="36"/>
      <c r="R852" s="36"/>
      <c r="S852" s="36"/>
      <c r="T852" s="36"/>
      <c r="U852" s="36"/>
      <c r="V852" s="36"/>
      <c r="W852" s="36"/>
      <c r="X852" s="36"/>
      <c r="Y852" s="36"/>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c r="BW852" s="2"/>
      <c r="BX852" s="2"/>
      <c r="BY852" s="2"/>
      <c r="BZ852" s="2"/>
      <c r="CA852" s="2"/>
      <c r="CB852" s="2"/>
      <c r="CC852" s="2"/>
      <c r="CD852" s="2"/>
      <c r="CE852" s="2"/>
    </row>
    <row r="853" spans="1:83" s="63" customFormat="1" x14ac:dyDescent="0.25">
      <c r="A853"/>
      <c r="B853" s="85"/>
      <c r="C853" s="85"/>
      <c r="D853" s="89"/>
      <c r="E853" s="89"/>
      <c r="F853" s="89"/>
      <c r="G853" s="89"/>
      <c r="H853" s="87"/>
      <c r="I853" s="87"/>
      <c r="J853" s="87"/>
      <c r="K853" s="88"/>
      <c r="L853" s="85"/>
      <c r="M853" s="85"/>
      <c r="O853" s="36"/>
      <c r="P853" s="36"/>
      <c r="Q853" s="36"/>
      <c r="R853" s="36"/>
      <c r="S853" s="36"/>
      <c r="T853" s="36"/>
      <c r="U853" s="36"/>
      <c r="V853" s="36"/>
      <c r="W853" s="36"/>
      <c r="X853" s="36"/>
      <c r="Y853" s="36"/>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c r="BW853" s="2"/>
      <c r="BX853" s="2"/>
      <c r="BY853" s="2"/>
      <c r="BZ853" s="2"/>
      <c r="CA853" s="2"/>
      <c r="CB853" s="2"/>
      <c r="CC853" s="2"/>
      <c r="CD853" s="2"/>
      <c r="CE853" s="2"/>
    </row>
    <row r="854" spans="1:83" s="63" customFormat="1" x14ac:dyDescent="0.25">
      <c r="A854"/>
      <c r="B854" s="85"/>
      <c r="C854" s="85"/>
      <c r="D854" s="89"/>
      <c r="E854" s="89"/>
      <c r="F854" s="89"/>
      <c r="G854" s="89"/>
      <c r="H854" s="87"/>
      <c r="I854" s="87"/>
      <c r="J854" s="87"/>
      <c r="K854" s="88"/>
      <c r="L854" s="85"/>
      <c r="M854" s="85"/>
      <c r="O854" s="36"/>
      <c r="P854" s="36"/>
      <c r="Q854" s="36"/>
      <c r="R854" s="36"/>
      <c r="S854" s="36"/>
      <c r="T854" s="36"/>
      <c r="U854" s="36"/>
      <c r="V854" s="36"/>
      <c r="W854" s="36"/>
      <c r="X854" s="36"/>
      <c r="Y854" s="36"/>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c r="BW854" s="2"/>
      <c r="BX854" s="2"/>
      <c r="BY854" s="2"/>
      <c r="BZ854" s="2"/>
      <c r="CA854" s="2"/>
      <c r="CB854" s="2"/>
      <c r="CC854" s="2"/>
      <c r="CD854" s="2"/>
      <c r="CE854" s="2"/>
    </row>
    <row r="855" spans="1:83" s="63" customFormat="1" x14ac:dyDescent="0.25">
      <c r="A855"/>
      <c r="B855" s="85"/>
      <c r="C855" s="85"/>
      <c r="D855" s="89"/>
      <c r="E855" s="89"/>
      <c r="F855" s="89"/>
      <c r="G855" s="89"/>
      <c r="H855" s="87"/>
      <c r="I855" s="87"/>
      <c r="J855" s="87"/>
      <c r="K855" s="88"/>
      <c r="L855" s="85"/>
      <c r="M855" s="85"/>
      <c r="O855" s="36"/>
      <c r="P855" s="36"/>
      <c r="Q855" s="36"/>
      <c r="R855" s="36"/>
      <c r="S855" s="36"/>
      <c r="T855" s="36"/>
      <c r="U855" s="36"/>
      <c r="V855" s="36"/>
      <c r="W855" s="36"/>
      <c r="X855" s="36"/>
      <c r="Y855" s="36"/>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c r="BW855" s="2"/>
      <c r="BX855" s="2"/>
      <c r="BY855" s="2"/>
      <c r="BZ855" s="2"/>
      <c r="CA855" s="2"/>
      <c r="CB855" s="2"/>
      <c r="CC855" s="2"/>
      <c r="CD855" s="2"/>
      <c r="CE855" s="2"/>
    </row>
    <row r="856" spans="1:83" s="63" customFormat="1" x14ac:dyDescent="0.25">
      <c r="A856"/>
      <c r="B856" s="85"/>
      <c r="C856" s="85"/>
      <c r="D856" s="89"/>
      <c r="E856" s="89"/>
      <c r="F856" s="89"/>
      <c r="G856" s="89"/>
      <c r="H856" s="87"/>
      <c r="I856" s="87"/>
      <c r="J856" s="87"/>
      <c r="K856" s="88"/>
      <c r="L856" s="85"/>
      <c r="M856" s="85"/>
      <c r="O856" s="36"/>
      <c r="P856" s="36"/>
      <c r="Q856" s="36"/>
      <c r="R856" s="36"/>
      <c r="S856" s="36"/>
      <c r="T856" s="36"/>
      <c r="U856" s="36"/>
      <c r="V856" s="36"/>
      <c r="W856" s="36"/>
      <c r="X856" s="36"/>
      <c r="Y856" s="36"/>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c r="BW856" s="2"/>
      <c r="BX856" s="2"/>
      <c r="BY856" s="2"/>
      <c r="BZ856" s="2"/>
      <c r="CA856" s="2"/>
      <c r="CB856" s="2"/>
      <c r="CC856" s="2"/>
      <c r="CD856" s="2"/>
      <c r="CE856" s="2"/>
    </row>
    <row r="857" spans="1:83" s="63" customFormat="1" x14ac:dyDescent="0.25">
      <c r="A857"/>
      <c r="B857" s="85"/>
      <c r="C857" s="85"/>
      <c r="D857" s="89"/>
      <c r="E857" s="89"/>
      <c r="F857" s="89"/>
      <c r="G857" s="89"/>
      <c r="H857" s="87"/>
      <c r="I857" s="87"/>
      <c r="J857" s="87"/>
      <c r="K857" s="88"/>
      <c r="L857" s="85"/>
      <c r="M857" s="85"/>
      <c r="O857" s="36"/>
      <c r="P857" s="36"/>
      <c r="Q857" s="36"/>
      <c r="R857" s="36"/>
      <c r="S857" s="36"/>
      <c r="T857" s="36"/>
      <c r="U857" s="36"/>
      <c r="V857" s="36"/>
      <c r="W857" s="36"/>
      <c r="X857" s="36"/>
      <c r="Y857" s="36"/>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c r="BW857" s="2"/>
      <c r="BX857" s="2"/>
      <c r="BY857" s="2"/>
      <c r="BZ857" s="2"/>
      <c r="CA857" s="2"/>
      <c r="CB857" s="2"/>
      <c r="CC857" s="2"/>
      <c r="CD857" s="2"/>
      <c r="CE857" s="2"/>
    </row>
    <row r="858" spans="1:83" s="63" customFormat="1" x14ac:dyDescent="0.25">
      <c r="A858"/>
      <c r="B858" s="85"/>
      <c r="C858" s="85"/>
      <c r="D858" s="89"/>
      <c r="E858" s="89"/>
      <c r="F858" s="89"/>
      <c r="G858" s="89"/>
      <c r="H858" s="87"/>
      <c r="I858" s="87"/>
      <c r="J858" s="87"/>
      <c r="K858" s="88"/>
      <c r="L858" s="85"/>
      <c r="M858" s="85"/>
      <c r="O858" s="36"/>
      <c r="P858" s="36"/>
      <c r="Q858" s="36"/>
      <c r="R858" s="36"/>
      <c r="S858" s="36"/>
      <c r="T858" s="36"/>
      <c r="U858" s="36"/>
      <c r="V858" s="36"/>
      <c r="W858" s="36"/>
      <c r="X858" s="36"/>
      <c r="Y858" s="36"/>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c r="BW858" s="2"/>
      <c r="BX858" s="2"/>
      <c r="BY858" s="2"/>
      <c r="BZ858" s="2"/>
      <c r="CA858" s="2"/>
      <c r="CB858" s="2"/>
      <c r="CC858" s="2"/>
      <c r="CD858" s="2"/>
      <c r="CE858" s="2"/>
    </row>
    <row r="859" spans="1:83" s="63" customFormat="1" x14ac:dyDescent="0.25">
      <c r="A859"/>
      <c r="B859" s="85"/>
      <c r="C859" s="85"/>
      <c r="D859" s="89"/>
      <c r="E859" s="89"/>
      <c r="F859" s="89"/>
      <c r="G859" s="89"/>
      <c r="H859" s="87"/>
      <c r="I859" s="87"/>
      <c r="J859" s="87"/>
      <c r="K859" s="88"/>
      <c r="L859" s="85"/>
      <c r="M859" s="85"/>
      <c r="O859" s="36"/>
      <c r="P859" s="36"/>
      <c r="Q859" s="36"/>
      <c r="R859" s="36"/>
      <c r="S859" s="36"/>
      <c r="T859" s="36"/>
      <c r="U859" s="36"/>
      <c r="V859" s="36"/>
      <c r="W859" s="36"/>
      <c r="X859" s="36"/>
      <c r="Y859" s="36"/>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row>
    <row r="860" spans="1:83" s="63" customFormat="1" x14ac:dyDescent="0.25">
      <c r="A860"/>
      <c r="B860" s="85"/>
      <c r="C860" s="85"/>
      <c r="D860" s="89"/>
      <c r="E860" s="89"/>
      <c r="F860" s="89"/>
      <c r="G860" s="89"/>
      <c r="H860" s="87"/>
      <c r="I860" s="87"/>
      <c r="J860" s="87"/>
      <c r="K860" s="88"/>
      <c r="L860" s="85"/>
      <c r="M860" s="85"/>
      <c r="O860" s="36"/>
      <c r="P860" s="36"/>
      <c r="Q860" s="36"/>
      <c r="R860" s="36"/>
      <c r="S860" s="36"/>
      <c r="T860" s="36"/>
      <c r="U860" s="36"/>
      <c r="V860" s="36"/>
      <c r="W860" s="36"/>
      <c r="X860" s="36"/>
      <c r="Y860" s="36"/>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c r="BW860" s="2"/>
      <c r="BX860" s="2"/>
      <c r="BY860" s="2"/>
      <c r="BZ860" s="2"/>
      <c r="CA860" s="2"/>
      <c r="CB860" s="2"/>
      <c r="CC860" s="2"/>
      <c r="CD860" s="2"/>
      <c r="CE860" s="2"/>
    </row>
    <row r="861" spans="1:83" s="63" customFormat="1" x14ac:dyDescent="0.25">
      <c r="A861"/>
      <c r="B861" s="85"/>
      <c r="C861" s="85"/>
      <c r="D861" s="89"/>
      <c r="E861" s="89"/>
      <c r="F861" s="89"/>
      <c r="G861" s="89"/>
      <c r="H861" s="87"/>
      <c r="I861" s="87"/>
      <c r="J861" s="87"/>
      <c r="K861" s="88"/>
      <c r="L861" s="85"/>
      <c r="M861" s="85"/>
      <c r="O861" s="36"/>
      <c r="P861" s="36"/>
      <c r="Q861" s="36"/>
      <c r="R861" s="36"/>
      <c r="S861" s="36"/>
      <c r="T861" s="36"/>
      <c r="U861" s="36"/>
      <c r="V861" s="36"/>
      <c r="W861" s="36"/>
      <c r="X861" s="36"/>
      <c r="Y861" s="36"/>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c r="BW861" s="2"/>
      <c r="BX861" s="2"/>
      <c r="BY861" s="2"/>
      <c r="BZ861" s="2"/>
      <c r="CA861" s="2"/>
      <c r="CB861" s="2"/>
      <c r="CC861" s="2"/>
      <c r="CD861" s="2"/>
      <c r="CE861" s="2"/>
    </row>
    <row r="862" spans="1:83" s="63" customFormat="1" x14ac:dyDescent="0.25">
      <c r="A862"/>
      <c r="B862" s="85"/>
      <c r="C862" s="85"/>
      <c r="D862" s="89"/>
      <c r="E862" s="89"/>
      <c r="F862" s="89"/>
      <c r="G862" s="89"/>
      <c r="H862" s="87"/>
      <c r="I862" s="87"/>
      <c r="J862" s="87"/>
      <c r="K862" s="88"/>
      <c r="L862" s="85"/>
      <c r="M862" s="85"/>
      <c r="O862" s="36"/>
      <c r="P862" s="36"/>
      <c r="Q862" s="36"/>
      <c r="R862" s="36"/>
      <c r="S862" s="36"/>
      <c r="T862" s="36"/>
      <c r="U862" s="36"/>
      <c r="V862" s="36"/>
      <c r="W862" s="36"/>
      <c r="X862" s="36"/>
      <c r="Y862" s="36"/>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c r="BW862" s="2"/>
      <c r="BX862" s="2"/>
      <c r="BY862" s="2"/>
      <c r="BZ862" s="2"/>
      <c r="CA862" s="2"/>
      <c r="CB862" s="2"/>
      <c r="CC862" s="2"/>
      <c r="CD862" s="2"/>
      <c r="CE862" s="2"/>
    </row>
    <row r="863" spans="1:83" s="63" customFormat="1" x14ac:dyDescent="0.25">
      <c r="A863"/>
      <c r="B863" s="85"/>
      <c r="C863" s="85"/>
      <c r="D863" s="89"/>
      <c r="E863" s="89"/>
      <c r="F863" s="89"/>
      <c r="G863" s="89"/>
      <c r="H863" s="87"/>
      <c r="I863" s="87"/>
      <c r="J863" s="87"/>
      <c r="K863" s="88"/>
      <c r="L863" s="85"/>
      <c r="M863" s="85"/>
      <c r="O863" s="36"/>
      <c r="P863" s="36"/>
      <c r="Q863" s="36"/>
      <c r="R863" s="36"/>
      <c r="S863" s="36"/>
      <c r="T863" s="36"/>
      <c r="U863" s="36"/>
      <c r="V863" s="36"/>
      <c r="W863" s="36"/>
      <c r="X863" s="36"/>
      <c r="Y863" s="36"/>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c r="BW863" s="2"/>
      <c r="BX863" s="2"/>
      <c r="BY863" s="2"/>
      <c r="BZ863" s="2"/>
      <c r="CA863" s="2"/>
      <c r="CB863" s="2"/>
      <c r="CC863" s="2"/>
      <c r="CD863" s="2"/>
      <c r="CE863" s="2"/>
    </row>
    <row r="864" spans="1:83" s="63" customFormat="1" x14ac:dyDescent="0.25">
      <c r="A864"/>
      <c r="B864" s="85"/>
      <c r="C864" s="85"/>
      <c r="D864" s="89"/>
      <c r="E864" s="89"/>
      <c r="F864" s="89"/>
      <c r="G864" s="89"/>
      <c r="H864" s="87"/>
      <c r="I864" s="87"/>
      <c r="J864" s="87"/>
      <c r="K864" s="88"/>
      <c r="L864" s="85"/>
      <c r="M864" s="85"/>
      <c r="O864" s="36"/>
      <c r="P864" s="36"/>
      <c r="Q864" s="36"/>
      <c r="R864" s="36"/>
      <c r="S864" s="36"/>
      <c r="T864" s="36"/>
      <c r="U864" s="36"/>
      <c r="V864" s="36"/>
      <c r="W864" s="36"/>
      <c r="X864" s="36"/>
      <c r="Y864" s="36"/>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row>
    <row r="865" spans="1:83" s="63" customFormat="1" x14ac:dyDescent="0.25">
      <c r="A865"/>
      <c r="B865" s="85"/>
      <c r="C865" s="85"/>
      <c r="D865" s="89"/>
      <c r="E865" s="89"/>
      <c r="F865" s="89"/>
      <c r="G865" s="89"/>
      <c r="H865" s="87"/>
      <c r="I865" s="87"/>
      <c r="J865" s="87"/>
      <c r="K865" s="88"/>
      <c r="L865" s="85"/>
      <c r="M865" s="85"/>
      <c r="O865" s="36"/>
      <c r="P865" s="36"/>
      <c r="Q865" s="36"/>
      <c r="R865" s="36"/>
      <c r="S865" s="36"/>
      <c r="T865" s="36"/>
      <c r="U865" s="36"/>
      <c r="V865" s="36"/>
      <c r="W865" s="36"/>
      <c r="X865" s="36"/>
      <c r="Y865" s="36"/>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row>
    <row r="866" spans="1:83" s="63" customFormat="1" x14ac:dyDescent="0.25">
      <c r="A866"/>
      <c r="B866" s="85"/>
      <c r="C866" s="85"/>
      <c r="D866" s="89"/>
      <c r="E866" s="89"/>
      <c r="F866" s="89"/>
      <c r="G866" s="89"/>
      <c r="H866" s="87"/>
      <c r="I866" s="87"/>
      <c r="J866" s="87"/>
      <c r="K866" s="88"/>
      <c r="L866" s="85"/>
      <c r="M866" s="85"/>
      <c r="O866" s="36"/>
      <c r="P866" s="36"/>
      <c r="Q866" s="36"/>
      <c r="R866" s="36"/>
      <c r="S866" s="36"/>
      <c r="T866" s="36"/>
      <c r="U866" s="36"/>
      <c r="V866" s="36"/>
      <c r="W866" s="36"/>
      <c r="X866" s="36"/>
      <c r="Y866" s="36"/>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row>
    <row r="867" spans="1:83" s="63" customFormat="1" x14ac:dyDescent="0.25">
      <c r="A867"/>
      <c r="B867" s="85"/>
      <c r="C867" s="85"/>
      <c r="D867" s="89"/>
      <c r="E867" s="89"/>
      <c r="F867" s="89"/>
      <c r="G867" s="89"/>
      <c r="H867" s="87"/>
      <c r="I867" s="87"/>
      <c r="J867" s="87"/>
      <c r="K867" s="88"/>
      <c r="L867" s="85"/>
      <c r="M867" s="85"/>
      <c r="O867" s="36"/>
      <c r="P867" s="36"/>
      <c r="Q867" s="36"/>
      <c r="R867" s="36"/>
      <c r="S867" s="36"/>
      <c r="T867" s="36"/>
      <c r="U867" s="36"/>
      <c r="V867" s="36"/>
      <c r="W867" s="36"/>
      <c r="X867" s="36"/>
      <c r="Y867" s="36"/>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row>
    <row r="868" spans="1:83" s="63" customFormat="1" x14ac:dyDescent="0.25">
      <c r="A868"/>
      <c r="B868" s="85"/>
      <c r="C868" s="85"/>
      <c r="D868" s="89"/>
      <c r="E868" s="89"/>
      <c r="F868" s="89"/>
      <c r="G868" s="89"/>
      <c r="H868" s="87"/>
      <c r="I868" s="87"/>
      <c r="J868" s="87"/>
      <c r="K868" s="88"/>
      <c r="L868" s="85"/>
      <c r="M868" s="85"/>
      <c r="O868" s="36"/>
      <c r="P868" s="36"/>
      <c r="Q868" s="36"/>
      <c r="R868" s="36"/>
      <c r="S868" s="36"/>
      <c r="T868" s="36"/>
      <c r="U868" s="36"/>
      <c r="V868" s="36"/>
      <c r="W868" s="36"/>
      <c r="X868" s="36"/>
      <c r="Y868" s="36"/>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row>
    <row r="869" spans="1:83" s="63" customFormat="1" x14ac:dyDescent="0.25">
      <c r="A869"/>
      <c r="B869" s="85"/>
      <c r="C869" s="85"/>
      <c r="D869" s="89"/>
      <c r="E869" s="89"/>
      <c r="F869" s="89"/>
      <c r="G869" s="89"/>
      <c r="H869" s="87"/>
      <c r="I869" s="87"/>
      <c r="J869" s="87"/>
      <c r="K869" s="88"/>
      <c r="L869" s="85"/>
      <c r="M869" s="85"/>
      <c r="O869" s="36"/>
      <c r="P869" s="36"/>
      <c r="Q869" s="36"/>
      <c r="R869" s="36"/>
      <c r="S869" s="36"/>
      <c r="T869" s="36"/>
      <c r="U869" s="36"/>
      <c r="V869" s="36"/>
      <c r="W869" s="36"/>
      <c r="X869" s="36"/>
      <c r="Y869" s="36"/>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row>
    <row r="870" spans="1:83" s="63" customFormat="1" x14ac:dyDescent="0.25">
      <c r="A870"/>
      <c r="B870" s="85"/>
      <c r="C870" s="85"/>
      <c r="D870" s="89"/>
      <c r="E870" s="89"/>
      <c r="F870" s="89"/>
      <c r="G870" s="89"/>
      <c r="H870" s="87"/>
      <c r="I870" s="87"/>
      <c r="J870" s="87"/>
      <c r="K870" s="88"/>
      <c r="L870" s="85"/>
      <c r="M870" s="85"/>
      <c r="O870" s="36"/>
      <c r="P870" s="36"/>
      <c r="Q870" s="36"/>
      <c r="R870" s="36"/>
      <c r="S870" s="36"/>
      <c r="T870" s="36"/>
      <c r="U870" s="36"/>
      <c r="V870" s="36"/>
      <c r="W870" s="36"/>
      <c r="X870" s="36"/>
      <c r="Y870" s="36"/>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row>
    <row r="871" spans="1:83" s="63" customFormat="1" x14ac:dyDescent="0.25">
      <c r="A871"/>
      <c r="B871" s="85"/>
      <c r="C871" s="85"/>
      <c r="D871" s="89"/>
      <c r="E871" s="89"/>
      <c r="F871" s="89"/>
      <c r="G871" s="89"/>
      <c r="H871" s="87"/>
      <c r="I871" s="87"/>
      <c r="J871" s="87"/>
      <c r="K871" s="88"/>
      <c r="L871" s="85"/>
      <c r="M871" s="85"/>
      <c r="O871" s="36"/>
      <c r="P871" s="36"/>
      <c r="Q871" s="36"/>
      <c r="R871" s="36"/>
      <c r="S871" s="36"/>
      <c r="T871" s="36"/>
      <c r="U871" s="36"/>
      <c r="V871" s="36"/>
      <c r="W871" s="36"/>
      <c r="X871" s="36"/>
      <c r="Y871" s="36"/>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row>
    <row r="872" spans="1:83" s="63" customFormat="1" x14ac:dyDescent="0.25">
      <c r="A872"/>
      <c r="B872" s="85"/>
      <c r="C872" s="85"/>
      <c r="D872" s="89"/>
      <c r="E872" s="89"/>
      <c r="F872" s="89"/>
      <c r="G872" s="89"/>
      <c r="H872" s="87"/>
      <c r="I872" s="87"/>
      <c r="J872" s="87"/>
      <c r="K872" s="88"/>
      <c r="L872" s="85"/>
      <c r="M872" s="85"/>
      <c r="O872" s="36"/>
      <c r="P872" s="36"/>
      <c r="Q872" s="36"/>
      <c r="R872" s="36"/>
      <c r="S872" s="36"/>
      <c r="T872" s="36"/>
      <c r="U872" s="36"/>
      <c r="V872" s="36"/>
      <c r="W872" s="36"/>
      <c r="X872" s="36"/>
      <c r="Y872" s="36"/>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row>
    <row r="873" spans="1:83" s="63" customFormat="1" x14ac:dyDescent="0.25">
      <c r="A873"/>
      <c r="B873" s="85"/>
      <c r="C873" s="85"/>
      <c r="D873" s="89"/>
      <c r="E873" s="89"/>
      <c r="F873" s="89"/>
      <c r="G873" s="89"/>
      <c r="H873" s="87"/>
      <c r="I873" s="87"/>
      <c r="J873" s="87"/>
      <c r="K873" s="88"/>
      <c r="L873" s="85"/>
      <c r="M873" s="85"/>
      <c r="O873" s="36"/>
      <c r="P873" s="36"/>
      <c r="Q873" s="36"/>
      <c r="R873" s="36"/>
      <c r="S873" s="36"/>
      <c r="T873" s="36"/>
      <c r="U873" s="36"/>
      <c r="V873" s="36"/>
      <c r="W873" s="36"/>
      <c r="X873" s="36"/>
      <c r="Y873" s="36"/>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row>
    <row r="874" spans="1:83" s="63" customFormat="1" x14ac:dyDescent="0.25">
      <c r="A874"/>
      <c r="B874" s="85"/>
      <c r="C874" s="85"/>
      <c r="D874" s="89"/>
      <c r="E874" s="89"/>
      <c r="F874" s="89"/>
      <c r="G874" s="89"/>
      <c r="H874" s="87"/>
      <c r="I874" s="87"/>
      <c r="J874" s="87"/>
      <c r="K874" s="88"/>
      <c r="L874" s="85"/>
      <c r="M874" s="85"/>
      <c r="O874" s="36"/>
      <c r="P874" s="36"/>
      <c r="Q874" s="36"/>
      <c r="R874" s="36"/>
      <c r="S874" s="36"/>
      <c r="T874" s="36"/>
      <c r="U874" s="36"/>
      <c r="V874" s="36"/>
      <c r="W874" s="36"/>
      <c r="X874" s="36"/>
      <c r="Y874" s="36"/>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row>
    <row r="875" spans="1:83" s="63" customFormat="1" x14ac:dyDescent="0.25">
      <c r="A875"/>
      <c r="B875" s="85"/>
      <c r="C875" s="85"/>
      <c r="D875" s="89"/>
      <c r="E875" s="89"/>
      <c r="F875" s="89"/>
      <c r="G875" s="89"/>
      <c r="H875" s="87"/>
      <c r="I875" s="87"/>
      <c r="J875" s="87"/>
      <c r="K875" s="88"/>
      <c r="L875" s="85"/>
      <c r="M875" s="85"/>
      <c r="O875" s="36"/>
      <c r="P875" s="36"/>
      <c r="Q875" s="36"/>
      <c r="R875" s="36"/>
      <c r="S875" s="36"/>
      <c r="T875" s="36"/>
      <c r="U875" s="36"/>
      <c r="V875" s="36"/>
      <c r="W875" s="36"/>
      <c r="X875" s="36"/>
      <c r="Y875" s="36"/>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row>
    <row r="876" spans="1:83" s="63" customFormat="1" x14ac:dyDescent="0.25">
      <c r="A876"/>
      <c r="B876" s="85"/>
      <c r="C876" s="85"/>
      <c r="D876" s="89"/>
      <c r="E876" s="89"/>
      <c r="F876" s="89"/>
      <c r="G876" s="89"/>
      <c r="H876" s="87"/>
      <c r="I876" s="87"/>
      <c r="J876" s="87"/>
      <c r="K876" s="88"/>
      <c r="L876" s="85"/>
      <c r="M876" s="85"/>
      <c r="O876" s="36"/>
      <c r="P876" s="36"/>
      <c r="Q876" s="36"/>
      <c r="R876" s="36"/>
      <c r="S876" s="36"/>
      <c r="T876" s="36"/>
      <c r="U876" s="36"/>
      <c r="V876" s="36"/>
      <c r="W876" s="36"/>
      <c r="X876" s="36"/>
      <c r="Y876" s="36"/>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row>
    <row r="877" spans="1:83" s="63" customFormat="1" x14ac:dyDescent="0.25">
      <c r="A877"/>
      <c r="B877" s="85"/>
      <c r="C877" s="85"/>
      <c r="D877" s="89"/>
      <c r="E877" s="89"/>
      <c r="F877" s="89"/>
      <c r="G877" s="89"/>
      <c r="H877" s="87"/>
      <c r="I877" s="87"/>
      <c r="J877" s="87"/>
      <c r="K877" s="88"/>
      <c r="L877" s="85"/>
      <c r="M877" s="85"/>
      <c r="O877" s="36"/>
      <c r="P877" s="36"/>
      <c r="Q877" s="36"/>
      <c r="R877" s="36"/>
      <c r="S877" s="36"/>
      <c r="T877" s="36"/>
      <c r="U877" s="36"/>
      <c r="V877" s="36"/>
      <c r="W877" s="36"/>
      <c r="X877" s="36"/>
      <c r="Y877" s="36"/>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row>
    <row r="878" spans="1:83" s="63" customFormat="1" x14ac:dyDescent="0.25">
      <c r="A878"/>
      <c r="B878" s="85"/>
      <c r="C878" s="85"/>
      <c r="D878" s="89"/>
      <c r="E878" s="89"/>
      <c r="F878" s="89"/>
      <c r="G878" s="89"/>
      <c r="H878" s="87"/>
      <c r="I878" s="87"/>
      <c r="J878" s="87"/>
      <c r="K878" s="88"/>
      <c r="L878" s="85"/>
      <c r="M878" s="85"/>
      <c r="O878" s="36"/>
      <c r="P878" s="36"/>
      <c r="Q878" s="36"/>
      <c r="R878" s="36"/>
      <c r="S878" s="36"/>
      <c r="T878" s="36"/>
      <c r="U878" s="36"/>
      <c r="V878" s="36"/>
      <c r="W878" s="36"/>
      <c r="X878" s="36"/>
      <c r="Y878" s="36"/>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row>
    <row r="879" spans="1:83" s="63" customFormat="1" x14ac:dyDescent="0.25">
      <c r="A879"/>
      <c r="B879" s="85"/>
      <c r="C879" s="85"/>
      <c r="D879" s="89"/>
      <c r="E879" s="89"/>
      <c r="F879" s="89"/>
      <c r="G879" s="89"/>
      <c r="H879" s="87"/>
      <c r="I879" s="87"/>
      <c r="J879" s="87"/>
      <c r="K879" s="88"/>
      <c r="L879" s="85"/>
      <c r="M879" s="85"/>
      <c r="O879" s="36"/>
      <c r="P879" s="36"/>
      <c r="Q879" s="36"/>
      <c r="R879" s="36"/>
      <c r="S879" s="36"/>
      <c r="T879" s="36"/>
      <c r="U879" s="36"/>
      <c r="V879" s="36"/>
      <c r="W879" s="36"/>
      <c r="X879" s="36"/>
      <c r="Y879" s="36"/>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row>
    <row r="880" spans="1:83" s="63" customFormat="1" x14ac:dyDescent="0.25">
      <c r="A880"/>
      <c r="B880" s="85"/>
      <c r="C880" s="85"/>
      <c r="D880" s="89"/>
      <c r="E880" s="89"/>
      <c r="F880" s="89"/>
      <c r="G880" s="89"/>
      <c r="H880" s="87"/>
      <c r="I880" s="87"/>
      <c r="J880" s="87"/>
      <c r="K880" s="88"/>
      <c r="L880" s="85"/>
      <c r="M880" s="85"/>
      <c r="O880" s="36"/>
      <c r="P880" s="36"/>
      <c r="Q880" s="36"/>
      <c r="R880" s="36"/>
      <c r="S880" s="36"/>
      <c r="T880" s="36"/>
      <c r="U880" s="36"/>
      <c r="V880" s="36"/>
      <c r="W880" s="36"/>
      <c r="X880" s="36"/>
      <c r="Y880" s="36"/>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row>
    <row r="881" spans="1:83" s="63" customFormat="1" x14ac:dyDescent="0.25">
      <c r="A881"/>
      <c r="B881" s="85"/>
      <c r="C881" s="85"/>
      <c r="D881" s="89"/>
      <c r="E881" s="89"/>
      <c r="F881" s="89"/>
      <c r="G881" s="89"/>
      <c r="H881" s="87"/>
      <c r="I881" s="87"/>
      <c r="J881" s="87"/>
      <c r="K881" s="88"/>
      <c r="L881" s="85"/>
      <c r="M881" s="85"/>
      <c r="O881" s="36"/>
      <c r="P881" s="36"/>
      <c r="Q881" s="36"/>
      <c r="R881" s="36"/>
      <c r="S881" s="36"/>
      <c r="T881" s="36"/>
      <c r="U881" s="36"/>
      <c r="V881" s="36"/>
      <c r="W881" s="36"/>
      <c r="X881" s="36"/>
      <c r="Y881" s="36"/>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row>
    <row r="882" spans="1:83" s="63" customFormat="1" x14ac:dyDescent="0.25">
      <c r="A882"/>
      <c r="B882" s="85"/>
      <c r="C882" s="85"/>
      <c r="D882" s="89"/>
      <c r="E882" s="89"/>
      <c r="F882" s="89"/>
      <c r="G882" s="89"/>
      <c r="H882" s="87"/>
      <c r="I882" s="87"/>
      <c r="J882" s="87"/>
      <c r="K882" s="88"/>
      <c r="L882" s="85"/>
      <c r="M882" s="85"/>
      <c r="O882" s="36"/>
      <c r="P882" s="36"/>
      <c r="Q882" s="36"/>
      <c r="R882" s="36"/>
      <c r="S882" s="36"/>
      <c r="T882" s="36"/>
      <c r="U882" s="36"/>
      <c r="V882" s="36"/>
      <c r="W882" s="36"/>
      <c r="X882" s="36"/>
      <c r="Y882" s="36"/>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row>
    <row r="883" spans="1:83" s="63" customFormat="1" x14ac:dyDescent="0.25">
      <c r="A883"/>
      <c r="B883" s="85"/>
      <c r="C883" s="85"/>
      <c r="D883" s="89"/>
      <c r="E883" s="89"/>
      <c r="F883" s="89"/>
      <c r="G883" s="89"/>
      <c r="H883" s="87"/>
      <c r="I883" s="87"/>
      <c r="J883" s="87"/>
      <c r="K883" s="88"/>
      <c r="L883" s="85"/>
      <c r="M883" s="85"/>
      <c r="O883" s="36"/>
      <c r="P883" s="36"/>
      <c r="Q883" s="36"/>
      <c r="R883" s="36"/>
      <c r="S883" s="36"/>
      <c r="T883" s="36"/>
      <c r="U883" s="36"/>
      <c r="V883" s="36"/>
      <c r="W883" s="36"/>
      <c r="X883" s="36"/>
      <c r="Y883" s="36"/>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row>
    <row r="884" spans="1:83" s="63" customFormat="1" x14ac:dyDescent="0.25">
      <c r="A884"/>
      <c r="B884" s="85"/>
      <c r="C884" s="85"/>
      <c r="D884" s="89"/>
      <c r="E884" s="89"/>
      <c r="F884" s="89"/>
      <c r="G884" s="89"/>
      <c r="H884" s="87"/>
      <c r="I884" s="87"/>
      <c r="J884" s="87"/>
      <c r="K884" s="88"/>
      <c r="L884" s="85"/>
      <c r="M884" s="85"/>
      <c r="O884" s="36"/>
      <c r="P884" s="36"/>
      <c r="Q884" s="36"/>
      <c r="R884" s="36"/>
      <c r="S884" s="36"/>
      <c r="T884" s="36"/>
      <c r="U884" s="36"/>
      <c r="V884" s="36"/>
      <c r="W884" s="36"/>
      <c r="X884" s="36"/>
      <c r="Y884" s="36"/>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row>
    <row r="885" spans="1:83" s="63" customFormat="1" x14ac:dyDescent="0.25">
      <c r="A885"/>
      <c r="B885" s="85"/>
      <c r="C885" s="85"/>
      <c r="D885" s="89"/>
      <c r="E885" s="89"/>
      <c r="F885" s="89"/>
      <c r="G885" s="89"/>
      <c r="H885" s="87"/>
      <c r="I885" s="87"/>
      <c r="J885" s="87"/>
      <c r="K885" s="88"/>
      <c r="L885" s="85"/>
      <c r="M885" s="85"/>
      <c r="O885" s="36"/>
      <c r="P885" s="36"/>
      <c r="Q885" s="36"/>
      <c r="R885" s="36"/>
      <c r="S885" s="36"/>
      <c r="T885" s="36"/>
      <c r="U885" s="36"/>
      <c r="V885" s="36"/>
      <c r="W885" s="36"/>
      <c r="X885" s="36"/>
      <c r="Y885" s="36"/>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row>
    <row r="886" spans="1:83" s="63" customFormat="1" x14ac:dyDescent="0.25">
      <c r="A886"/>
      <c r="B886" s="85"/>
      <c r="C886" s="85"/>
      <c r="D886" s="89"/>
      <c r="E886" s="89"/>
      <c r="F886" s="89"/>
      <c r="G886" s="89"/>
      <c r="H886" s="87"/>
      <c r="I886" s="87"/>
      <c r="J886" s="87"/>
      <c r="K886" s="88"/>
      <c r="L886" s="85"/>
      <c r="M886" s="85"/>
      <c r="O886" s="36"/>
      <c r="P886" s="36"/>
      <c r="Q886" s="36"/>
      <c r="R886" s="36"/>
      <c r="S886" s="36"/>
      <c r="T886" s="36"/>
      <c r="U886" s="36"/>
      <c r="V886" s="36"/>
      <c r="W886" s="36"/>
      <c r="X886" s="36"/>
      <c r="Y886" s="36"/>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row>
    <row r="887" spans="1:83" s="63" customFormat="1" x14ac:dyDescent="0.25">
      <c r="A887"/>
      <c r="B887" s="85"/>
      <c r="C887" s="85"/>
      <c r="D887" s="89"/>
      <c r="E887" s="89"/>
      <c r="F887" s="89"/>
      <c r="G887" s="89"/>
      <c r="H887" s="87"/>
      <c r="I887" s="87"/>
      <c r="J887" s="87"/>
      <c r="K887" s="88"/>
      <c r="L887" s="85"/>
      <c r="M887" s="85"/>
      <c r="O887" s="36"/>
      <c r="P887" s="36"/>
      <c r="Q887" s="36"/>
      <c r="R887" s="36"/>
      <c r="S887" s="36"/>
      <c r="T887" s="36"/>
      <c r="U887" s="36"/>
      <c r="V887" s="36"/>
      <c r="W887" s="36"/>
      <c r="X887" s="36"/>
      <c r="Y887" s="36"/>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row>
    <row r="888" spans="1:83" s="63" customFormat="1" x14ac:dyDescent="0.25">
      <c r="A888"/>
      <c r="B888" s="85"/>
      <c r="C888" s="85"/>
      <c r="D888" s="89"/>
      <c r="E888" s="89"/>
      <c r="F888" s="89"/>
      <c r="G888" s="89"/>
      <c r="H888" s="87"/>
      <c r="I888" s="87"/>
      <c r="J888" s="87"/>
      <c r="K888" s="88"/>
      <c r="L888" s="85"/>
      <c r="M888" s="85"/>
      <c r="O888" s="36"/>
      <c r="P888" s="36"/>
      <c r="Q888" s="36"/>
      <c r="R888" s="36"/>
      <c r="S888" s="36"/>
      <c r="T888" s="36"/>
      <c r="U888" s="36"/>
      <c r="V888" s="36"/>
      <c r="W888" s="36"/>
      <c r="X888" s="36"/>
      <c r="Y888" s="36"/>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row>
    <row r="889" spans="1:83" s="63" customFormat="1" x14ac:dyDescent="0.25">
      <c r="A889"/>
      <c r="B889" s="85"/>
      <c r="C889" s="85"/>
      <c r="D889" s="89"/>
      <c r="E889" s="89"/>
      <c r="F889" s="89"/>
      <c r="G889" s="89"/>
      <c r="H889" s="87"/>
      <c r="I889" s="87"/>
      <c r="J889" s="87"/>
      <c r="K889" s="88"/>
      <c r="L889" s="85"/>
      <c r="M889" s="85"/>
      <c r="O889" s="36"/>
      <c r="P889" s="36"/>
      <c r="Q889" s="36"/>
      <c r="R889" s="36"/>
      <c r="S889" s="36"/>
      <c r="T889" s="36"/>
      <c r="U889" s="36"/>
      <c r="V889" s="36"/>
      <c r="W889" s="36"/>
      <c r="X889" s="36"/>
      <c r="Y889" s="36"/>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row>
    <row r="890" spans="1:83" s="63" customFormat="1" x14ac:dyDescent="0.25">
      <c r="A890"/>
      <c r="B890" s="85"/>
      <c r="C890" s="85"/>
      <c r="D890" s="89"/>
      <c r="E890" s="89"/>
      <c r="F890" s="89"/>
      <c r="G890" s="89"/>
      <c r="H890" s="87"/>
      <c r="I890" s="87"/>
      <c r="J890" s="87"/>
      <c r="K890" s="88"/>
      <c r="L890" s="85"/>
      <c r="M890" s="85"/>
      <c r="O890" s="36"/>
      <c r="P890" s="36"/>
      <c r="Q890" s="36"/>
      <c r="R890" s="36"/>
      <c r="S890" s="36"/>
      <c r="T890" s="36"/>
      <c r="U890" s="36"/>
      <c r="V890" s="36"/>
      <c r="W890" s="36"/>
      <c r="X890" s="36"/>
      <c r="Y890" s="36"/>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row>
    <row r="891" spans="1:83" s="63" customFormat="1" x14ac:dyDescent="0.25">
      <c r="A891"/>
      <c r="B891" s="85"/>
      <c r="C891" s="85"/>
      <c r="D891" s="89"/>
      <c r="E891" s="89"/>
      <c r="F891" s="89"/>
      <c r="G891" s="89"/>
      <c r="H891" s="87"/>
      <c r="I891" s="87"/>
      <c r="J891" s="87"/>
      <c r="K891" s="88"/>
      <c r="L891" s="85"/>
      <c r="M891" s="85"/>
      <c r="O891" s="36"/>
      <c r="P891" s="36"/>
      <c r="Q891" s="36"/>
      <c r="R891" s="36"/>
      <c r="S891" s="36"/>
      <c r="T891" s="36"/>
      <c r="U891" s="36"/>
      <c r="V891" s="36"/>
      <c r="W891" s="36"/>
      <c r="X891" s="36"/>
      <c r="Y891" s="36"/>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row>
    <row r="892" spans="1:83" s="63" customFormat="1" x14ac:dyDescent="0.25">
      <c r="A892"/>
      <c r="B892" s="85"/>
      <c r="C892" s="85"/>
      <c r="D892" s="89"/>
      <c r="E892" s="89"/>
      <c r="F892" s="89"/>
      <c r="G892" s="89"/>
      <c r="H892" s="87"/>
      <c r="I892" s="87"/>
      <c r="J892" s="87"/>
      <c r="K892" s="88"/>
      <c r="L892" s="85"/>
      <c r="M892" s="85"/>
      <c r="O892" s="36"/>
      <c r="P892" s="36"/>
      <c r="Q892" s="36"/>
      <c r="R892" s="36"/>
      <c r="S892" s="36"/>
      <c r="T892" s="36"/>
      <c r="U892" s="36"/>
      <c r="V892" s="36"/>
      <c r="W892" s="36"/>
      <c r="X892" s="36"/>
      <c r="Y892" s="36"/>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row>
    <row r="893" spans="1:83" s="63" customFormat="1" x14ac:dyDescent="0.25">
      <c r="A893"/>
      <c r="B893" s="85"/>
      <c r="C893" s="85"/>
      <c r="D893" s="89"/>
      <c r="E893" s="89"/>
      <c r="F893" s="89"/>
      <c r="G893" s="89"/>
      <c r="H893" s="87"/>
      <c r="I893" s="87"/>
      <c r="J893" s="87"/>
      <c r="K893" s="88"/>
      <c r="L893" s="85"/>
      <c r="M893" s="85"/>
      <c r="O893" s="36"/>
      <c r="P893" s="36"/>
      <c r="Q893" s="36"/>
      <c r="R893" s="36"/>
      <c r="S893" s="36"/>
      <c r="T893" s="36"/>
      <c r="U893" s="36"/>
      <c r="V893" s="36"/>
      <c r="W893" s="36"/>
      <c r="X893" s="36"/>
      <c r="Y893" s="36"/>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row>
    <row r="894" spans="1:83" s="63" customFormat="1" x14ac:dyDescent="0.25">
      <c r="A894"/>
      <c r="B894" s="85"/>
      <c r="C894" s="85"/>
      <c r="D894" s="89"/>
      <c r="E894" s="89"/>
      <c r="F894" s="89"/>
      <c r="G894" s="89"/>
      <c r="H894" s="87"/>
      <c r="I894" s="87"/>
      <c r="J894" s="87"/>
      <c r="K894" s="88"/>
      <c r="L894" s="85"/>
      <c r="M894" s="85"/>
      <c r="O894" s="36"/>
      <c r="P894" s="36"/>
      <c r="Q894" s="36"/>
      <c r="R894" s="36"/>
      <c r="S894" s="36"/>
      <c r="T894" s="36"/>
      <c r="U894" s="36"/>
      <c r="V894" s="36"/>
      <c r="W894" s="36"/>
      <c r="X894" s="36"/>
      <c r="Y894" s="36"/>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row>
    <row r="895" spans="1:83" s="63" customFormat="1" x14ac:dyDescent="0.25">
      <c r="A895"/>
      <c r="B895" s="85"/>
      <c r="C895" s="85"/>
      <c r="D895" s="89"/>
      <c r="E895" s="89"/>
      <c r="F895" s="89"/>
      <c r="G895" s="89"/>
      <c r="H895" s="87"/>
      <c r="I895" s="87"/>
      <c r="J895" s="87"/>
      <c r="K895" s="88"/>
      <c r="L895" s="85"/>
      <c r="M895" s="85"/>
      <c r="O895" s="36"/>
      <c r="P895" s="36"/>
      <c r="Q895" s="36"/>
      <c r="R895" s="36"/>
      <c r="S895" s="36"/>
      <c r="T895" s="36"/>
      <c r="U895" s="36"/>
      <c r="V895" s="36"/>
      <c r="W895" s="36"/>
      <c r="X895" s="36"/>
      <c r="Y895" s="36"/>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row>
    <row r="896" spans="1:83" s="63" customFormat="1" x14ac:dyDescent="0.25">
      <c r="A896"/>
      <c r="B896" s="85"/>
      <c r="C896" s="85"/>
      <c r="D896" s="89"/>
      <c r="E896" s="89"/>
      <c r="F896" s="89"/>
      <c r="G896" s="89"/>
      <c r="H896" s="87"/>
      <c r="I896" s="87"/>
      <c r="J896" s="87"/>
      <c r="K896" s="88"/>
      <c r="L896" s="85"/>
      <c r="M896" s="85"/>
      <c r="O896" s="36"/>
      <c r="P896" s="36"/>
      <c r="Q896" s="36"/>
      <c r="R896" s="36"/>
      <c r="S896" s="36"/>
      <c r="T896" s="36"/>
      <c r="U896" s="36"/>
      <c r="V896" s="36"/>
      <c r="W896" s="36"/>
      <c r="X896" s="36"/>
      <c r="Y896" s="36"/>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row>
    <row r="897" spans="1:83" s="63" customFormat="1" x14ac:dyDescent="0.25">
      <c r="A897"/>
      <c r="B897" s="85"/>
      <c r="C897" s="85"/>
      <c r="D897" s="89"/>
      <c r="E897" s="89"/>
      <c r="F897" s="89"/>
      <c r="G897" s="89"/>
      <c r="H897" s="87"/>
      <c r="I897" s="87"/>
      <c r="J897" s="87"/>
      <c r="K897" s="88"/>
      <c r="L897" s="85"/>
      <c r="M897" s="85"/>
      <c r="O897" s="36"/>
      <c r="P897" s="36"/>
      <c r="Q897" s="36"/>
      <c r="R897" s="36"/>
      <c r="S897" s="36"/>
      <c r="T897" s="36"/>
      <c r="U897" s="36"/>
      <c r="V897" s="36"/>
      <c r="W897" s="36"/>
      <c r="X897" s="36"/>
      <c r="Y897" s="36"/>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c r="BW897" s="2"/>
      <c r="BX897" s="2"/>
      <c r="BY897" s="2"/>
      <c r="BZ897" s="2"/>
      <c r="CA897" s="2"/>
      <c r="CB897" s="2"/>
      <c r="CC897" s="2"/>
      <c r="CD897" s="2"/>
      <c r="CE897" s="2"/>
    </row>
    <row r="898" spans="1:83" s="63" customFormat="1" x14ac:dyDescent="0.25">
      <c r="A898"/>
      <c r="B898" s="85"/>
      <c r="C898" s="85"/>
      <c r="D898" s="89"/>
      <c r="E898" s="89"/>
      <c r="F898" s="89"/>
      <c r="G898" s="89"/>
      <c r="H898" s="87"/>
      <c r="I898" s="87"/>
      <c r="J898" s="87"/>
      <c r="K898" s="88"/>
      <c r="L898" s="85"/>
      <c r="M898" s="85"/>
      <c r="O898" s="36"/>
      <c r="P898" s="36"/>
      <c r="Q898" s="36"/>
      <c r="R898" s="36"/>
      <c r="S898" s="36"/>
      <c r="T898" s="36"/>
      <c r="U898" s="36"/>
      <c r="V898" s="36"/>
      <c r="W898" s="36"/>
      <c r="X898" s="36"/>
      <c r="Y898" s="36"/>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c r="BW898" s="2"/>
      <c r="BX898" s="2"/>
      <c r="BY898" s="2"/>
      <c r="BZ898" s="2"/>
      <c r="CA898" s="2"/>
      <c r="CB898" s="2"/>
      <c r="CC898" s="2"/>
      <c r="CD898" s="2"/>
      <c r="CE898" s="2"/>
    </row>
    <row r="899" spans="1:83" s="63" customFormat="1" x14ac:dyDescent="0.25">
      <c r="A899"/>
      <c r="B899" s="85"/>
      <c r="C899" s="85"/>
      <c r="D899" s="89"/>
      <c r="E899" s="89"/>
      <c r="F899" s="89"/>
      <c r="G899" s="89"/>
      <c r="H899" s="87"/>
      <c r="I899" s="87"/>
      <c r="J899" s="87"/>
      <c r="K899" s="88"/>
      <c r="L899" s="85"/>
      <c r="M899" s="85"/>
      <c r="O899" s="36"/>
      <c r="P899" s="36"/>
      <c r="Q899" s="36"/>
      <c r="R899" s="36"/>
      <c r="S899" s="36"/>
      <c r="T899" s="36"/>
      <c r="U899" s="36"/>
      <c r="V899" s="36"/>
      <c r="W899" s="36"/>
      <c r="X899" s="36"/>
      <c r="Y899" s="36"/>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c r="BW899" s="2"/>
      <c r="BX899" s="2"/>
      <c r="BY899" s="2"/>
      <c r="BZ899" s="2"/>
      <c r="CA899" s="2"/>
      <c r="CB899" s="2"/>
      <c r="CC899" s="2"/>
      <c r="CD899" s="2"/>
      <c r="CE899" s="2"/>
    </row>
    <row r="900" spans="1:83" s="63" customFormat="1" x14ac:dyDescent="0.25">
      <c r="A900"/>
      <c r="B900" s="85"/>
      <c r="C900" s="85"/>
      <c r="D900" s="89"/>
      <c r="E900" s="89"/>
      <c r="F900" s="89"/>
      <c r="G900" s="89"/>
      <c r="H900" s="87"/>
      <c r="I900" s="87"/>
      <c r="J900" s="87"/>
      <c r="K900" s="88"/>
      <c r="L900" s="85"/>
      <c r="M900" s="85"/>
      <c r="O900" s="36"/>
      <c r="P900" s="36"/>
      <c r="Q900" s="36"/>
      <c r="R900" s="36"/>
      <c r="S900" s="36"/>
      <c r="T900" s="36"/>
      <c r="U900" s="36"/>
      <c r="V900" s="36"/>
      <c r="W900" s="36"/>
      <c r="X900" s="36"/>
      <c r="Y900" s="36"/>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c r="BW900" s="2"/>
      <c r="BX900" s="2"/>
      <c r="BY900" s="2"/>
      <c r="BZ900" s="2"/>
      <c r="CA900" s="2"/>
      <c r="CB900" s="2"/>
      <c r="CC900" s="2"/>
      <c r="CD900" s="2"/>
      <c r="CE900" s="2"/>
    </row>
    <row r="901" spans="1:83" s="63" customFormat="1" x14ac:dyDescent="0.25">
      <c r="A901"/>
      <c r="B901" s="85"/>
      <c r="C901" s="85"/>
      <c r="D901" s="89"/>
      <c r="E901" s="89"/>
      <c r="F901" s="89"/>
      <c r="G901" s="89"/>
      <c r="H901" s="87"/>
      <c r="I901" s="87"/>
      <c r="J901" s="87"/>
      <c r="K901" s="88"/>
      <c r="L901" s="85"/>
      <c r="M901" s="85"/>
      <c r="O901" s="36"/>
      <c r="P901" s="36"/>
      <c r="Q901" s="36"/>
      <c r="R901" s="36"/>
      <c r="S901" s="36"/>
      <c r="T901" s="36"/>
      <c r="U901" s="36"/>
      <c r="V901" s="36"/>
      <c r="W901" s="36"/>
      <c r="X901" s="36"/>
      <c r="Y901" s="36"/>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c r="BW901" s="2"/>
      <c r="BX901" s="2"/>
      <c r="BY901" s="2"/>
      <c r="BZ901" s="2"/>
      <c r="CA901" s="2"/>
      <c r="CB901" s="2"/>
      <c r="CC901" s="2"/>
      <c r="CD901" s="2"/>
      <c r="CE901" s="2"/>
    </row>
    <row r="902" spans="1:83" s="63" customFormat="1" x14ac:dyDescent="0.25">
      <c r="A902"/>
      <c r="B902" s="85"/>
      <c r="C902" s="85"/>
      <c r="D902" s="89"/>
      <c r="E902" s="89"/>
      <c r="F902" s="89"/>
      <c r="G902" s="89"/>
      <c r="H902" s="87"/>
      <c r="I902" s="87"/>
      <c r="J902" s="87"/>
      <c r="K902" s="88"/>
      <c r="L902" s="85"/>
      <c r="M902" s="85"/>
      <c r="O902" s="36"/>
      <c r="P902" s="36"/>
      <c r="Q902" s="36"/>
      <c r="R902" s="36"/>
      <c r="S902" s="36"/>
      <c r="T902" s="36"/>
      <c r="U902" s="36"/>
      <c r="V902" s="36"/>
      <c r="W902" s="36"/>
      <c r="X902" s="36"/>
      <c r="Y902" s="36"/>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c r="BW902" s="2"/>
      <c r="BX902" s="2"/>
      <c r="BY902" s="2"/>
      <c r="BZ902" s="2"/>
      <c r="CA902" s="2"/>
      <c r="CB902" s="2"/>
      <c r="CC902" s="2"/>
      <c r="CD902" s="2"/>
      <c r="CE902" s="2"/>
    </row>
    <row r="903" spans="1:83" s="63" customFormat="1" x14ac:dyDescent="0.25">
      <c r="A903"/>
      <c r="B903" s="85"/>
      <c r="C903" s="85"/>
      <c r="D903" s="89"/>
      <c r="E903" s="89"/>
      <c r="F903" s="89"/>
      <c r="G903" s="89"/>
      <c r="H903" s="87"/>
      <c r="I903" s="87"/>
      <c r="J903" s="87"/>
      <c r="K903" s="88"/>
      <c r="L903" s="85"/>
      <c r="M903" s="85"/>
      <c r="O903" s="36"/>
      <c r="P903" s="36"/>
      <c r="Q903" s="36"/>
      <c r="R903" s="36"/>
      <c r="S903" s="36"/>
      <c r="T903" s="36"/>
      <c r="U903" s="36"/>
      <c r="V903" s="36"/>
      <c r="W903" s="36"/>
      <c r="X903" s="36"/>
      <c r="Y903" s="36"/>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c r="BW903" s="2"/>
      <c r="BX903" s="2"/>
      <c r="BY903" s="2"/>
      <c r="BZ903" s="2"/>
      <c r="CA903" s="2"/>
      <c r="CB903" s="2"/>
      <c r="CC903" s="2"/>
      <c r="CD903" s="2"/>
      <c r="CE903" s="2"/>
    </row>
    <row r="904" spans="1:83" s="63" customFormat="1" x14ac:dyDescent="0.25">
      <c r="A904"/>
      <c r="B904" s="85"/>
      <c r="C904" s="85"/>
      <c r="D904" s="89"/>
      <c r="E904" s="89"/>
      <c r="F904" s="89"/>
      <c r="G904" s="89"/>
      <c r="H904" s="87"/>
      <c r="I904" s="87"/>
      <c r="J904" s="87"/>
      <c r="K904" s="88"/>
      <c r="L904" s="85"/>
      <c r="M904" s="85"/>
      <c r="O904" s="36"/>
      <c r="P904" s="36"/>
      <c r="Q904" s="36"/>
      <c r="R904" s="36"/>
      <c r="S904" s="36"/>
      <c r="T904" s="36"/>
      <c r="U904" s="36"/>
      <c r="V904" s="36"/>
      <c r="W904" s="36"/>
      <c r="X904" s="36"/>
      <c r="Y904" s="36"/>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c r="BW904" s="2"/>
      <c r="BX904" s="2"/>
      <c r="BY904" s="2"/>
      <c r="BZ904" s="2"/>
      <c r="CA904" s="2"/>
      <c r="CB904" s="2"/>
      <c r="CC904" s="2"/>
      <c r="CD904" s="2"/>
      <c r="CE904" s="2"/>
    </row>
    <row r="905" spans="1:83" s="63" customFormat="1" x14ac:dyDescent="0.25">
      <c r="A905"/>
      <c r="B905" s="85"/>
      <c r="C905" s="85"/>
      <c r="D905" s="89"/>
      <c r="E905" s="89"/>
      <c r="F905" s="89"/>
      <c r="G905" s="89"/>
      <c r="H905" s="87"/>
      <c r="I905" s="87"/>
      <c r="J905" s="87"/>
      <c r="K905" s="88"/>
      <c r="L905" s="85"/>
      <c r="M905" s="85"/>
      <c r="O905" s="36"/>
      <c r="P905" s="36"/>
      <c r="Q905" s="36"/>
      <c r="R905" s="36"/>
      <c r="S905" s="36"/>
      <c r="T905" s="36"/>
      <c r="U905" s="36"/>
      <c r="V905" s="36"/>
      <c r="W905" s="36"/>
      <c r="X905" s="36"/>
      <c r="Y905" s="36"/>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c r="BW905" s="2"/>
      <c r="BX905" s="2"/>
      <c r="BY905" s="2"/>
      <c r="BZ905" s="2"/>
      <c r="CA905" s="2"/>
      <c r="CB905" s="2"/>
      <c r="CC905" s="2"/>
      <c r="CD905" s="2"/>
      <c r="CE905" s="2"/>
    </row>
    <row r="906" spans="1:83" s="63" customFormat="1" x14ac:dyDescent="0.25">
      <c r="A906"/>
      <c r="B906" s="85"/>
      <c r="C906" s="85"/>
      <c r="D906" s="89"/>
      <c r="E906" s="89"/>
      <c r="F906" s="89"/>
      <c r="G906" s="89"/>
      <c r="H906" s="87"/>
      <c r="I906" s="87"/>
      <c r="J906" s="87"/>
      <c r="K906" s="88"/>
      <c r="L906" s="85"/>
      <c r="M906" s="85"/>
      <c r="O906" s="36"/>
      <c r="P906" s="36"/>
      <c r="Q906" s="36"/>
      <c r="R906" s="36"/>
      <c r="S906" s="36"/>
      <c r="T906" s="36"/>
      <c r="U906" s="36"/>
      <c r="V906" s="36"/>
      <c r="W906" s="36"/>
      <c r="X906" s="36"/>
      <c r="Y906" s="36"/>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c r="BW906" s="2"/>
      <c r="BX906" s="2"/>
      <c r="BY906" s="2"/>
      <c r="BZ906" s="2"/>
      <c r="CA906" s="2"/>
      <c r="CB906" s="2"/>
      <c r="CC906" s="2"/>
      <c r="CD906" s="2"/>
      <c r="CE906" s="2"/>
    </row>
    <row r="907" spans="1:83" s="63" customFormat="1" x14ac:dyDescent="0.25">
      <c r="A907"/>
      <c r="B907" s="85"/>
      <c r="C907" s="85"/>
      <c r="D907" s="89"/>
      <c r="E907" s="89"/>
      <c r="F907" s="89"/>
      <c r="G907" s="89"/>
      <c r="H907" s="87"/>
      <c r="I907" s="87"/>
      <c r="J907" s="87"/>
      <c r="K907" s="88"/>
      <c r="L907" s="85"/>
      <c r="M907" s="85"/>
      <c r="O907" s="36"/>
      <c r="P907" s="36"/>
      <c r="Q907" s="36"/>
      <c r="R907" s="36"/>
      <c r="S907" s="36"/>
      <c r="T907" s="36"/>
      <c r="U907" s="36"/>
      <c r="V907" s="36"/>
      <c r="W907" s="36"/>
      <c r="X907" s="36"/>
      <c r="Y907" s="36"/>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c r="BW907" s="2"/>
      <c r="BX907" s="2"/>
      <c r="BY907" s="2"/>
      <c r="BZ907" s="2"/>
      <c r="CA907" s="2"/>
      <c r="CB907" s="2"/>
      <c r="CC907" s="2"/>
      <c r="CD907" s="2"/>
      <c r="CE907" s="2"/>
    </row>
    <row r="908" spans="1:83" s="63" customFormat="1" x14ac:dyDescent="0.25">
      <c r="A908"/>
      <c r="B908" s="85"/>
      <c r="C908" s="85"/>
      <c r="D908" s="89"/>
      <c r="E908" s="89"/>
      <c r="F908" s="89"/>
      <c r="G908" s="89"/>
      <c r="H908" s="87"/>
      <c r="I908" s="87"/>
      <c r="J908" s="87"/>
      <c r="K908" s="88"/>
      <c r="L908" s="85"/>
      <c r="M908" s="85"/>
      <c r="O908" s="36"/>
      <c r="P908" s="36"/>
      <c r="Q908" s="36"/>
      <c r="R908" s="36"/>
      <c r="S908" s="36"/>
      <c r="T908" s="36"/>
      <c r="U908" s="36"/>
      <c r="V908" s="36"/>
      <c r="W908" s="36"/>
      <c r="X908" s="36"/>
      <c r="Y908" s="36"/>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c r="BW908" s="2"/>
      <c r="BX908" s="2"/>
      <c r="BY908" s="2"/>
      <c r="BZ908" s="2"/>
      <c r="CA908" s="2"/>
      <c r="CB908" s="2"/>
      <c r="CC908" s="2"/>
      <c r="CD908" s="2"/>
      <c r="CE908" s="2"/>
    </row>
    <row r="909" spans="1:83" s="63" customFormat="1" x14ac:dyDescent="0.25">
      <c r="A909"/>
      <c r="B909" s="85"/>
      <c r="C909" s="85"/>
      <c r="D909" s="89"/>
      <c r="E909" s="89"/>
      <c r="F909" s="89"/>
      <c r="G909" s="89"/>
      <c r="H909" s="87"/>
      <c r="I909" s="87"/>
      <c r="J909" s="87"/>
      <c r="K909" s="88"/>
      <c r="L909" s="85"/>
      <c r="M909" s="85"/>
      <c r="O909" s="36"/>
      <c r="P909" s="36"/>
      <c r="Q909" s="36"/>
      <c r="R909" s="36"/>
      <c r="S909" s="36"/>
      <c r="T909" s="36"/>
      <c r="U909" s="36"/>
      <c r="V909" s="36"/>
      <c r="W909" s="36"/>
      <c r="X909" s="36"/>
      <c r="Y909" s="36"/>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row>
    <row r="910" spans="1:83" s="63" customFormat="1" x14ac:dyDescent="0.25">
      <c r="A910"/>
      <c r="B910" s="85"/>
      <c r="C910" s="85"/>
      <c r="D910" s="89"/>
      <c r="E910" s="89"/>
      <c r="F910" s="89"/>
      <c r="G910" s="89"/>
      <c r="H910" s="87"/>
      <c r="I910" s="87"/>
      <c r="J910" s="87"/>
      <c r="K910" s="88"/>
      <c r="L910" s="85"/>
      <c r="M910" s="85"/>
      <c r="O910" s="36"/>
      <c r="P910" s="36"/>
      <c r="Q910" s="36"/>
      <c r="R910" s="36"/>
      <c r="S910" s="36"/>
      <c r="T910" s="36"/>
      <c r="U910" s="36"/>
      <c r="V910" s="36"/>
      <c r="W910" s="36"/>
      <c r="X910" s="36"/>
      <c r="Y910" s="36"/>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row>
    <row r="911" spans="1:83" s="63" customFormat="1" x14ac:dyDescent="0.25">
      <c r="A911"/>
      <c r="B911" s="85"/>
      <c r="C911" s="85"/>
      <c r="D911" s="89"/>
      <c r="E911" s="89"/>
      <c r="F911" s="89"/>
      <c r="G911" s="89"/>
      <c r="H911" s="87"/>
      <c r="I911" s="87"/>
      <c r="J911" s="87"/>
      <c r="K911" s="88"/>
      <c r="L911" s="85"/>
      <c r="M911" s="85"/>
      <c r="O911" s="36"/>
      <c r="P911" s="36"/>
      <c r="Q911" s="36"/>
      <c r="R911" s="36"/>
      <c r="S911" s="36"/>
      <c r="T911" s="36"/>
      <c r="U911" s="36"/>
      <c r="V911" s="36"/>
      <c r="W911" s="36"/>
      <c r="X911" s="36"/>
      <c r="Y911" s="36"/>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row>
    <row r="912" spans="1:83" s="63" customFormat="1" x14ac:dyDescent="0.25">
      <c r="A912"/>
      <c r="B912" s="85"/>
      <c r="C912" s="85"/>
      <c r="D912" s="89"/>
      <c r="E912" s="89"/>
      <c r="F912" s="89"/>
      <c r="G912" s="89"/>
      <c r="H912" s="87"/>
      <c r="I912" s="87"/>
      <c r="J912" s="87"/>
      <c r="K912" s="88"/>
      <c r="L912" s="85"/>
      <c r="M912" s="85"/>
      <c r="O912" s="36"/>
      <c r="P912" s="36"/>
      <c r="Q912" s="36"/>
      <c r="R912" s="36"/>
      <c r="S912" s="36"/>
      <c r="T912" s="36"/>
      <c r="U912" s="36"/>
      <c r="V912" s="36"/>
      <c r="W912" s="36"/>
      <c r="X912" s="36"/>
      <c r="Y912" s="36"/>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row>
    <row r="913" spans="1:83" s="63" customFormat="1" x14ac:dyDescent="0.25">
      <c r="A913"/>
      <c r="B913" s="85"/>
      <c r="C913" s="85"/>
      <c r="D913" s="89"/>
      <c r="E913" s="89"/>
      <c r="F913" s="89"/>
      <c r="G913" s="89"/>
      <c r="H913" s="87"/>
      <c r="I913" s="87"/>
      <c r="J913" s="87"/>
      <c r="K913" s="88"/>
      <c r="L913" s="85"/>
      <c r="M913" s="85"/>
      <c r="O913" s="36"/>
      <c r="P913" s="36"/>
      <c r="Q913" s="36"/>
      <c r="R913" s="36"/>
      <c r="S913" s="36"/>
      <c r="T913" s="36"/>
      <c r="U913" s="36"/>
      <c r="V913" s="36"/>
      <c r="W913" s="36"/>
      <c r="X913" s="36"/>
      <c r="Y913" s="36"/>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row>
    <row r="914" spans="1:83" s="63" customFormat="1" x14ac:dyDescent="0.25">
      <c r="A914"/>
      <c r="B914" s="85"/>
      <c r="C914" s="85"/>
      <c r="D914" s="89"/>
      <c r="E914" s="89"/>
      <c r="F914" s="89"/>
      <c r="G914" s="89"/>
      <c r="H914" s="87"/>
      <c r="I914" s="87"/>
      <c r="J914" s="87"/>
      <c r="K914" s="88"/>
      <c r="L914" s="85"/>
      <c r="M914" s="85"/>
      <c r="O914" s="36"/>
      <c r="P914" s="36"/>
      <c r="Q914" s="36"/>
      <c r="R914" s="36"/>
      <c r="S914" s="36"/>
      <c r="T914" s="36"/>
      <c r="U914" s="36"/>
      <c r="V914" s="36"/>
      <c r="W914" s="36"/>
      <c r="X914" s="36"/>
      <c r="Y914" s="36"/>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row>
    <row r="915" spans="1:83" s="63" customFormat="1" x14ac:dyDescent="0.25">
      <c r="A915"/>
      <c r="B915" s="85"/>
      <c r="C915" s="85"/>
      <c r="D915" s="89"/>
      <c r="E915" s="89"/>
      <c r="F915" s="89"/>
      <c r="G915" s="89"/>
      <c r="H915" s="87"/>
      <c r="I915" s="87"/>
      <c r="J915" s="87"/>
      <c r="K915" s="88"/>
      <c r="L915" s="85"/>
      <c r="M915" s="85"/>
      <c r="O915" s="36"/>
      <c r="P915" s="36"/>
      <c r="Q915" s="36"/>
      <c r="R915" s="36"/>
      <c r="S915" s="36"/>
      <c r="T915" s="36"/>
      <c r="U915" s="36"/>
      <c r="V915" s="36"/>
      <c r="W915" s="36"/>
      <c r="X915" s="36"/>
      <c r="Y915" s="36"/>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row>
    <row r="916" spans="1:83" s="63" customFormat="1" x14ac:dyDescent="0.25">
      <c r="A916"/>
      <c r="B916" s="85"/>
      <c r="C916" s="85"/>
      <c r="D916" s="89"/>
      <c r="E916" s="89"/>
      <c r="F916" s="89"/>
      <c r="G916" s="89"/>
      <c r="H916" s="87"/>
      <c r="I916" s="87"/>
      <c r="J916" s="87"/>
      <c r="K916" s="88"/>
      <c r="L916" s="85"/>
      <c r="M916" s="85"/>
      <c r="O916" s="36"/>
      <c r="P916" s="36"/>
      <c r="Q916" s="36"/>
      <c r="R916" s="36"/>
      <c r="S916" s="36"/>
      <c r="T916" s="36"/>
      <c r="U916" s="36"/>
      <c r="V916" s="36"/>
      <c r="W916" s="36"/>
      <c r="X916" s="36"/>
      <c r="Y916" s="36"/>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row>
    <row r="917" spans="1:83" s="63" customFormat="1" x14ac:dyDescent="0.25">
      <c r="A917"/>
      <c r="B917" s="85"/>
      <c r="C917" s="85"/>
      <c r="D917" s="89"/>
      <c r="E917" s="89"/>
      <c r="F917" s="89"/>
      <c r="G917" s="89"/>
      <c r="H917" s="87"/>
      <c r="I917" s="87"/>
      <c r="J917" s="87"/>
      <c r="K917" s="88"/>
      <c r="L917" s="85"/>
      <c r="M917" s="85"/>
      <c r="O917" s="36"/>
      <c r="P917" s="36"/>
      <c r="Q917" s="36"/>
      <c r="R917" s="36"/>
      <c r="S917" s="36"/>
      <c r="T917" s="36"/>
      <c r="U917" s="36"/>
      <c r="V917" s="36"/>
      <c r="W917" s="36"/>
      <c r="X917" s="36"/>
      <c r="Y917" s="36"/>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row>
    <row r="918" spans="1:83" s="63" customFormat="1" x14ac:dyDescent="0.25">
      <c r="A918"/>
      <c r="B918" s="85"/>
      <c r="C918" s="85"/>
      <c r="D918" s="89"/>
      <c r="E918" s="89"/>
      <c r="F918" s="89"/>
      <c r="G918" s="89"/>
      <c r="H918" s="87"/>
      <c r="I918" s="87"/>
      <c r="J918" s="87"/>
      <c r="K918" s="88"/>
      <c r="L918" s="85"/>
      <c r="M918" s="85"/>
      <c r="O918" s="36"/>
      <c r="P918" s="36"/>
      <c r="Q918" s="36"/>
      <c r="R918" s="36"/>
      <c r="S918" s="36"/>
      <c r="T918" s="36"/>
      <c r="U918" s="36"/>
      <c r="V918" s="36"/>
      <c r="W918" s="36"/>
      <c r="X918" s="36"/>
      <c r="Y918" s="36"/>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row>
    <row r="919" spans="1:83" s="63" customFormat="1" x14ac:dyDescent="0.25">
      <c r="A919"/>
      <c r="B919" s="85"/>
      <c r="C919" s="85"/>
      <c r="D919" s="89"/>
      <c r="E919" s="89"/>
      <c r="F919" s="89"/>
      <c r="G919" s="89"/>
      <c r="H919" s="87"/>
      <c r="I919" s="87"/>
      <c r="J919" s="87"/>
      <c r="K919" s="88"/>
      <c r="L919" s="85"/>
      <c r="M919" s="85"/>
      <c r="O919" s="36"/>
      <c r="P919" s="36"/>
      <c r="Q919" s="36"/>
      <c r="R919" s="36"/>
      <c r="S919" s="36"/>
      <c r="T919" s="36"/>
      <c r="U919" s="36"/>
      <c r="V919" s="36"/>
      <c r="W919" s="36"/>
      <c r="X919" s="36"/>
      <c r="Y919" s="36"/>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row>
    <row r="920" spans="1:83" s="63" customFormat="1" x14ac:dyDescent="0.25">
      <c r="A920"/>
      <c r="B920" s="85"/>
      <c r="C920" s="85"/>
      <c r="D920" s="89"/>
      <c r="E920" s="89"/>
      <c r="F920" s="89"/>
      <c r="G920" s="89"/>
      <c r="H920" s="87"/>
      <c r="I920" s="87"/>
      <c r="J920" s="87"/>
      <c r="K920" s="88"/>
      <c r="L920" s="85"/>
      <c r="M920" s="85"/>
      <c r="O920" s="36"/>
      <c r="P920" s="36"/>
      <c r="Q920" s="36"/>
      <c r="R920" s="36"/>
      <c r="S920" s="36"/>
      <c r="T920" s="36"/>
      <c r="U920" s="36"/>
      <c r="V920" s="36"/>
      <c r="W920" s="36"/>
      <c r="X920" s="36"/>
      <c r="Y920" s="36"/>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row>
    <row r="921" spans="1:83" s="63" customFormat="1" x14ac:dyDescent="0.25">
      <c r="A921"/>
      <c r="B921" s="85"/>
      <c r="C921" s="85"/>
      <c r="D921" s="89"/>
      <c r="E921" s="89"/>
      <c r="F921" s="89"/>
      <c r="G921" s="89"/>
      <c r="H921" s="87"/>
      <c r="I921" s="87"/>
      <c r="J921" s="87"/>
      <c r="K921" s="88"/>
      <c r="L921" s="85"/>
      <c r="M921" s="85"/>
      <c r="O921" s="36"/>
      <c r="P921" s="36"/>
      <c r="Q921" s="36"/>
      <c r="R921" s="36"/>
      <c r="S921" s="36"/>
      <c r="T921" s="36"/>
      <c r="U921" s="36"/>
      <c r="V921" s="36"/>
      <c r="W921" s="36"/>
      <c r="X921" s="36"/>
      <c r="Y921" s="36"/>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row>
    <row r="922" spans="1:83" s="63" customFormat="1" x14ac:dyDescent="0.25">
      <c r="A922"/>
      <c r="B922" s="85"/>
      <c r="C922" s="85"/>
      <c r="D922" s="89"/>
      <c r="E922" s="89"/>
      <c r="F922" s="89"/>
      <c r="G922" s="89"/>
      <c r="H922" s="87"/>
      <c r="I922" s="87"/>
      <c r="J922" s="87"/>
      <c r="K922" s="88"/>
      <c r="L922" s="85"/>
      <c r="M922" s="85"/>
      <c r="O922" s="36"/>
      <c r="P922" s="36"/>
      <c r="Q922" s="36"/>
      <c r="R922" s="36"/>
      <c r="S922" s="36"/>
      <c r="T922" s="36"/>
      <c r="U922" s="36"/>
      <c r="V922" s="36"/>
      <c r="W922" s="36"/>
      <c r="X922" s="36"/>
      <c r="Y922" s="36"/>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row>
    <row r="923" spans="1:83" s="63" customFormat="1" x14ac:dyDescent="0.25">
      <c r="A923"/>
      <c r="B923" s="85"/>
      <c r="C923" s="85"/>
      <c r="D923" s="89"/>
      <c r="E923" s="89"/>
      <c r="F923" s="89"/>
      <c r="G923" s="89"/>
      <c r="H923" s="87"/>
      <c r="I923" s="87"/>
      <c r="J923" s="87"/>
      <c r="K923" s="88"/>
      <c r="L923" s="85"/>
      <c r="M923" s="85"/>
      <c r="O923" s="36"/>
      <c r="P923" s="36"/>
      <c r="Q923" s="36"/>
      <c r="R923" s="36"/>
      <c r="S923" s="36"/>
      <c r="T923" s="36"/>
      <c r="U923" s="36"/>
      <c r="V923" s="36"/>
      <c r="W923" s="36"/>
      <c r="X923" s="36"/>
      <c r="Y923" s="36"/>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row>
    <row r="924" spans="1:83" s="63" customFormat="1" x14ac:dyDescent="0.25">
      <c r="A924"/>
      <c r="B924" s="85"/>
      <c r="C924" s="85"/>
      <c r="D924" s="89"/>
      <c r="E924" s="89"/>
      <c r="F924" s="89"/>
      <c r="G924" s="89"/>
      <c r="H924" s="87"/>
      <c r="I924" s="87"/>
      <c r="J924" s="87"/>
      <c r="K924" s="88"/>
      <c r="L924" s="85"/>
      <c r="M924" s="85"/>
      <c r="O924" s="36"/>
      <c r="P924" s="36"/>
      <c r="Q924" s="36"/>
      <c r="R924" s="36"/>
      <c r="S924" s="36"/>
      <c r="T924" s="36"/>
      <c r="U924" s="36"/>
      <c r="V924" s="36"/>
      <c r="W924" s="36"/>
      <c r="X924" s="36"/>
      <c r="Y924" s="36"/>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row>
    <row r="925" spans="1:83" s="63" customFormat="1" x14ac:dyDescent="0.25">
      <c r="A925"/>
      <c r="B925" s="85"/>
      <c r="C925" s="85"/>
      <c r="D925" s="89"/>
      <c r="E925" s="89"/>
      <c r="F925" s="89"/>
      <c r="G925" s="89"/>
      <c r="H925" s="87"/>
      <c r="I925" s="87"/>
      <c r="J925" s="87"/>
      <c r="K925" s="88"/>
      <c r="L925" s="85"/>
      <c r="M925" s="85"/>
      <c r="O925" s="36"/>
      <c r="P925" s="36"/>
      <c r="Q925" s="36"/>
      <c r="R925" s="36"/>
      <c r="S925" s="36"/>
      <c r="T925" s="36"/>
      <c r="U925" s="36"/>
      <c r="V925" s="36"/>
      <c r="W925" s="36"/>
      <c r="X925" s="36"/>
      <c r="Y925" s="36"/>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row>
    <row r="926" spans="1:83" s="63" customFormat="1" x14ac:dyDescent="0.25">
      <c r="A926"/>
      <c r="B926" s="85"/>
      <c r="C926" s="85"/>
      <c r="D926" s="89"/>
      <c r="E926" s="89"/>
      <c r="F926" s="89"/>
      <c r="G926" s="89"/>
      <c r="H926" s="87"/>
      <c r="I926" s="87"/>
      <c r="J926" s="87"/>
      <c r="K926" s="88"/>
      <c r="L926" s="85"/>
      <c r="M926" s="85"/>
      <c r="O926" s="36"/>
      <c r="P926" s="36"/>
      <c r="Q926" s="36"/>
      <c r="R926" s="36"/>
      <c r="S926" s="36"/>
      <c r="T926" s="36"/>
      <c r="U926" s="36"/>
      <c r="V926" s="36"/>
      <c r="W926" s="36"/>
      <c r="X926" s="36"/>
      <c r="Y926" s="36"/>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row>
    <row r="927" spans="1:83" s="63" customFormat="1" x14ac:dyDescent="0.25">
      <c r="A927"/>
      <c r="B927" s="85"/>
      <c r="C927" s="85"/>
      <c r="D927" s="89"/>
      <c r="E927" s="89"/>
      <c r="F927" s="89"/>
      <c r="G927" s="89"/>
      <c r="H927" s="87"/>
      <c r="I927" s="87"/>
      <c r="J927" s="87"/>
      <c r="K927" s="88"/>
      <c r="L927" s="85"/>
      <c r="M927" s="85"/>
      <c r="O927" s="36"/>
      <c r="P927" s="36"/>
      <c r="Q927" s="36"/>
      <c r="R927" s="36"/>
      <c r="S927" s="36"/>
      <c r="T927" s="36"/>
      <c r="U927" s="36"/>
      <c r="V927" s="36"/>
      <c r="W927" s="36"/>
      <c r="X927" s="36"/>
      <c r="Y927" s="36"/>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row>
    <row r="928" spans="1:83" s="63" customFormat="1" x14ac:dyDescent="0.25">
      <c r="A928"/>
      <c r="B928" s="85"/>
      <c r="C928" s="85"/>
      <c r="D928" s="89"/>
      <c r="E928" s="89"/>
      <c r="F928" s="89"/>
      <c r="G928" s="89"/>
      <c r="H928" s="87"/>
      <c r="I928" s="87"/>
      <c r="J928" s="87"/>
      <c r="K928" s="88"/>
      <c r="L928" s="85"/>
      <c r="M928" s="85"/>
      <c r="O928" s="36"/>
      <c r="P928" s="36"/>
      <c r="Q928" s="36"/>
      <c r="R928" s="36"/>
      <c r="S928" s="36"/>
      <c r="T928" s="36"/>
      <c r="U928" s="36"/>
      <c r="V928" s="36"/>
      <c r="W928" s="36"/>
      <c r="X928" s="36"/>
      <c r="Y928" s="36"/>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row>
    <row r="929" spans="1:83" s="63" customFormat="1" x14ac:dyDescent="0.25">
      <c r="A929"/>
      <c r="B929" s="85"/>
      <c r="C929" s="85"/>
      <c r="D929" s="89"/>
      <c r="E929" s="89"/>
      <c r="F929" s="89"/>
      <c r="G929" s="89"/>
      <c r="H929" s="87"/>
      <c r="I929" s="87"/>
      <c r="J929" s="87"/>
      <c r="K929" s="88"/>
      <c r="L929" s="85"/>
      <c r="M929" s="85"/>
      <c r="O929" s="36"/>
      <c r="P929" s="36"/>
      <c r="Q929" s="36"/>
      <c r="R929" s="36"/>
      <c r="S929" s="36"/>
      <c r="T929" s="36"/>
      <c r="U929" s="36"/>
      <c r="V929" s="36"/>
      <c r="W929" s="36"/>
      <c r="X929" s="36"/>
      <c r="Y929" s="36"/>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row>
    <row r="930" spans="1:83" s="63" customFormat="1" x14ac:dyDescent="0.25">
      <c r="A930"/>
      <c r="B930" s="85"/>
      <c r="C930" s="85"/>
      <c r="D930" s="89"/>
      <c r="E930" s="89"/>
      <c r="F930" s="89"/>
      <c r="G930" s="89"/>
      <c r="H930" s="87"/>
      <c r="I930" s="87"/>
      <c r="J930" s="87"/>
      <c r="K930" s="88"/>
      <c r="L930" s="85"/>
      <c r="M930" s="85"/>
      <c r="O930" s="36"/>
      <c r="P930" s="36"/>
      <c r="Q930" s="36"/>
      <c r="R930" s="36"/>
      <c r="S930" s="36"/>
      <c r="T930" s="36"/>
      <c r="U930" s="36"/>
      <c r="V930" s="36"/>
      <c r="W930" s="36"/>
      <c r="X930" s="36"/>
      <c r="Y930" s="36"/>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row>
    <row r="931" spans="1:83" s="63" customFormat="1" x14ac:dyDescent="0.25">
      <c r="A931"/>
      <c r="B931" s="85"/>
      <c r="C931" s="85"/>
      <c r="D931" s="89"/>
      <c r="E931" s="89"/>
      <c r="F931" s="89"/>
      <c r="G931" s="89"/>
      <c r="H931" s="87"/>
      <c r="I931" s="87"/>
      <c r="J931" s="87"/>
      <c r="K931" s="88"/>
      <c r="L931" s="85"/>
      <c r="M931" s="85"/>
      <c r="O931" s="36"/>
      <c r="P931" s="36"/>
      <c r="Q931" s="36"/>
      <c r="R931" s="36"/>
      <c r="S931" s="36"/>
      <c r="T931" s="36"/>
      <c r="U931" s="36"/>
      <c r="V931" s="36"/>
      <c r="W931" s="36"/>
      <c r="X931" s="36"/>
      <c r="Y931" s="36"/>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row>
    <row r="932" spans="1:83" s="63" customFormat="1" x14ac:dyDescent="0.25">
      <c r="A932"/>
      <c r="B932" s="85"/>
      <c r="C932" s="85"/>
      <c r="D932" s="89"/>
      <c r="E932" s="89"/>
      <c r="F932" s="89"/>
      <c r="G932" s="89"/>
      <c r="H932" s="87"/>
      <c r="I932" s="87"/>
      <c r="J932" s="87"/>
      <c r="K932" s="88"/>
      <c r="L932" s="85"/>
      <c r="M932" s="85"/>
      <c r="O932" s="36"/>
      <c r="P932" s="36"/>
      <c r="Q932" s="36"/>
      <c r="R932" s="36"/>
      <c r="S932" s="36"/>
      <c r="T932" s="36"/>
      <c r="U932" s="36"/>
      <c r="V932" s="36"/>
      <c r="W932" s="36"/>
      <c r="X932" s="36"/>
      <c r="Y932" s="36"/>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row>
    <row r="933" spans="1:83" s="63" customFormat="1" x14ac:dyDescent="0.25">
      <c r="A933"/>
      <c r="B933" s="85"/>
      <c r="C933" s="85"/>
      <c r="D933" s="89"/>
      <c r="E933" s="89"/>
      <c r="F933" s="89"/>
      <c r="G933" s="89"/>
      <c r="H933" s="87"/>
      <c r="I933" s="87"/>
      <c r="J933" s="87"/>
      <c r="K933" s="88"/>
      <c r="L933" s="85"/>
      <c r="M933" s="85"/>
      <c r="O933" s="36"/>
      <c r="P933" s="36"/>
      <c r="Q933" s="36"/>
      <c r="R933" s="36"/>
      <c r="S933" s="36"/>
      <c r="T933" s="36"/>
      <c r="U933" s="36"/>
      <c r="V933" s="36"/>
      <c r="W933" s="36"/>
      <c r="X933" s="36"/>
      <c r="Y933" s="36"/>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row>
    <row r="934" spans="1:83" s="63" customFormat="1" x14ac:dyDescent="0.25">
      <c r="A934"/>
      <c r="B934" s="85"/>
      <c r="C934" s="85"/>
      <c r="D934" s="89"/>
      <c r="E934" s="89"/>
      <c r="F934" s="89"/>
      <c r="G934" s="89"/>
      <c r="H934" s="87"/>
      <c r="I934" s="87"/>
      <c r="J934" s="87"/>
      <c r="K934" s="88"/>
      <c r="L934" s="85"/>
      <c r="M934" s="85"/>
      <c r="O934" s="36"/>
      <c r="P934" s="36"/>
      <c r="Q934" s="36"/>
      <c r="R934" s="36"/>
      <c r="S934" s="36"/>
      <c r="T934" s="36"/>
      <c r="U934" s="36"/>
      <c r="V934" s="36"/>
      <c r="W934" s="36"/>
      <c r="X934" s="36"/>
      <c r="Y934" s="36"/>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row>
    <row r="935" spans="1:83" s="63" customFormat="1" x14ac:dyDescent="0.25">
      <c r="A935"/>
      <c r="B935" s="85"/>
      <c r="C935" s="85"/>
      <c r="D935" s="89"/>
      <c r="E935" s="89"/>
      <c r="F935" s="89"/>
      <c r="G935" s="89"/>
      <c r="H935" s="87"/>
      <c r="I935" s="87"/>
      <c r="J935" s="87"/>
      <c r="K935" s="88"/>
      <c r="L935" s="85"/>
      <c r="M935" s="85"/>
      <c r="O935" s="36"/>
      <c r="P935" s="36"/>
      <c r="Q935" s="36"/>
      <c r="R935" s="36"/>
      <c r="S935" s="36"/>
      <c r="T935" s="36"/>
      <c r="U935" s="36"/>
      <c r="V935" s="36"/>
      <c r="W935" s="36"/>
      <c r="X935" s="36"/>
      <c r="Y935" s="36"/>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row>
    <row r="936" spans="1:83" s="63" customFormat="1" x14ac:dyDescent="0.25">
      <c r="A936"/>
      <c r="B936" s="85"/>
      <c r="C936" s="85"/>
      <c r="D936" s="89"/>
      <c r="E936" s="89"/>
      <c r="F936" s="89"/>
      <c r="G936" s="89"/>
      <c r="H936" s="87"/>
      <c r="I936" s="87"/>
      <c r="J936" s="87"/>
      <c r="K936" s="88"/>
      <c r="L936" s="85"/>
      <c r="M936" s="85"/>
      <c r="O936" s="36"/>
      <c r="P936" s="36"/>
      <c r="Q936" s="36"/>
      <c r="R936" s="36"/>
      <c r="S936" s="36"/>
      <c r="T936" s="36"/>
      <c r="U936" s="36"/>
      <c r="V936" s="36"/>
      <c r="W936" s="36"/>
      <c r="X936" s="36"/>
      <c r="Y936" s="36"/>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row>
    <row r="937" spans="1:83" s="63" customFormat="1" x14ac:dyDescent="0.25">
      <c r="A937"/>
      <c r="B937" s="85"/>
      <c r="C937" s="85"/>
      <c r="D937" s="89"/>
      <c r="E937" s="89"/>
      <c r="F937" s="89"/>
      <c r="G937" s="89"/>
      <c r="H937" s="87"/>
      <c r="I937" s="87"/>
      <c r="J937" s="87"/>
      <c r="K937" s="88"/>
      <c r="L937" s="85"/>
      <c r="M937" s="85"/>
      <c r="O937" s="36"/>
      <c r="P937" s="36"/>
      <c r="Q937" s="36"/>
      <c r="R937" s="36"/>
      <c r="S937" s="36"/>
      <c r="T937" s="36"/>
      <c r="U937" s="36"/>
      <c r="V937" s="36"/>
      <c r="W937" s="36"/>
      <c r="X937" s="36"/>
      <c r="Y937" s="36"/>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row>
    <row r="938" spans="1:83" s="63" customFormat="1" x14ac:dyDescent="0.25">
      <c r="A938"/>
      <c r="B938" s="85"/>
      <c r="C938" s="85"/>
      <c r="D938" s="89"/>
      <c r="E938" s="89"/>
      <c r="F938" s="89"/>
      <c r="G938" s="89"/>
      <c r="H938" s="87"/>
      <c r="I938" s="87"/>
      <c r="J938" s="87"/>
      <c r="K938" s="88"/>
      <c r="L938" s="85"/>
      <c r="M938" s="85"/>
      <c r="O938" s="36"/>
      <c r="P938" s="36"/>
      <c r="Q938" s="36"/>
      <c r="R938" s="36"/>
      <c r="S938" s="36"/>
      <c r="T938" s="36"/>
      <c r="U938" s="36"/>
      <c r="V938" s="36"/>
      <c r="W938" s="36"/>
      <c r="X938" s="36"/>
      <c r="Y938" s="36"/>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row>
    <row r="939" spans="1:83" s="63" customFormat="1" x14ac:dyDescent="0.25">
      <c r="A939"/>
      <c r="B939" s="85"/>
      <c r="C939" s="85"/>
      <c r="D939" s="89"/>
      <c r="E939" s="89"/>
      <c r="F939" s="89"/>
      <c r="G939" s="89"/>
      <c r="H939" s="87"/>
      <c r="I939" s="87"/>
      <c r="J939" s="87"/>
      <c r="K939" s="88"/>
      <c r="L939" s="85"/>
      <c r="M939" s="85"/>
      <c r="O939" s="36"/>
      <c r="P939" s="36"/>
      <c r="Q939" s="36"/>
      <c r="R939" s="36"/>
      <c r="S939" s="36"/>
      <c r="T939" s="36"/>
      <c r="U939" s="36"/>
      <c r="V939" s="36"/>
      <c r="W939" s="36"/>
      <c r="X939" s="36"/>
      <c r="Y939" s="36"/>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row>
    <row r="940" spans="1:83" s="63" customFormat="1" x14ac:dyDescent="0.25">
      <c r="A940"/>
      <c r="B940" s="85"/>
      <c r="C940" s="85"/>
      <c r="D940" s="89"/>
      <c r="E940" s="89"/>
      <c r="F940" s="89"/>
      <c r="G940" s="89"/>
      <c r="H940" s="87"/>
      <c r="I940" s="87"/>
      <c r="J940" s="87"/>
      <c r="K940" s="88"/>
      <c r="L940" s="85"/>
      <c r="M940" s="85"/>
      <c r="O940" s="36"/>
      <c r="P940" s="36"/>
      <c r="Q940" s="36"/>
      <c r="R940" s="36"/>
      <c r="S940" s="36"/>
      <c r="T940" s="36"/>
      <c r="U940" s="36"/>
      <c r="V940" s="36"/>
      <c r="W940" s="36"/>
      <c r="X940" s="36"/>
      <c r="Y940" s="36"/>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row>
    <row r="941" spans="1:83" s="63" customFormat="1" x14ac:dyDescent="0.25">
      <c r="A941"/>
      <c r="B941" s="85"/>
      <c r="C941" s="85"/>
      <c r="D941" s="89"/>
      <c r="E941" s="89"/>
      <c r="F941" s="89"/>
      <c r="G941" s="89"/>
      <c r="H941" s="87"/>
      <c r="I941" s="87"/>
      <c r="J941" s="87"/>
      <c r="K941" s="88"/>
      <c r="L941" s="85"/>
      <c r="M941" s="85"/>
      <c r="O941" s="36"/>
      <c r="P941" s="36"/>
      <c r="Q941" s="36"/>
      <c r="R941" s="36"/>
      <c r="S941" s="36"/>
      <c r="T941" s="36"/>
      <c r="U941" s="36"/>
      <c r="V941" s="36"/>
      <c r="W941" s="36"/>
      <c r="X941" s="36"/>
      <c r="Y941" s="36"/>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row>
    <row r="942" spans="1:83" s="63" customFormat="1" x14ac:dyDescent="0.25">
      <c r="A942"/>
      <c r="B942" s="85"/>
      <c r="C942" s="85"/>
      <c r="D942" s="89"/>
      <c r="E942" s="89"/>
      <c r="F942" s="89"/>
      <c r="G942" s="89"/>
      <c r="H942" s="87"/>
      <c r="I942" s="87"/>
      <c r="J942" s="87"/>
      <c r="K942" s="88"/>
      <c r="L942" s="85"/>
      <c r="M942" s="85"/>
      <c r="O942" s="36"/>
      <c r="P942" s="36"/>
      <c r="Q942" s="36"/>
      <c r="R942" s="36"/>
      <c r="S942" s="36"/>
      <c r="T942" s="36"/>
      <c r="U942" s="36"/>
      <c r="V942" s="36"/>
      <c r="W942" s="36"/>
      <c r="X942" s="36"/>
      <c r="Y942" s="36"/>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row>
    <row r="943" spans="1:83" s="63" customFormat="1" x14ac:dyDescent="0.25">
      <c r="A943"/>
      <c r="B943" s="85"/>
      <c r="C943" s="85"/>
      <c r="D943" s="89"/>
      <c r="E943" s="89"/>
      <c r="F943" s="89"/>
      <c r="G943" s="89"/>
      <c r="H943" s="87"/>
      <c r="I943" s="87"/>
      <c r="J943" s="87"/>
      <c r="K943" s="88"/>
      <c r="L943" s="85"/>
      <c r="M943" s="85"/>
      <c r="O943" s="36"/>
      <c r="P943" s="36"/>
      <c r="Q943" s="36"/>
      <c r="R943" s="36"/>
      <c r="S943" s="36"/>
      <c r="T943" s="36"/>
      <c r="U943" s="36"/>
      <c r="V943" s="36"/>
      <c r="W943" s="36"/>
      <c r="X943" s="36"/>
      <c r="Y943" s="36"/>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row>
    <row r="944" spans="1:83" s="63" customFormat="1" x14ac:dyDescent="0.25">
      <c r="A944"/>
      <c r="B944" s="85"/>
      <c r="C944" s="85"/>
      <c r="D944" s="89"/>
      <c r="E944" s="89"/>
      <c r="F944" s="89"/>
      <c r="G944" s="89"/>
      <c r="H944" s="87"/>
      <c r="I944" s="87"/>
      <c r="J944" s="87"/>
      <c r="K944" s="88"/>
      <c r="L944" s="85"/>
      <c r="M944" s="85"/>
      <c r="O944" s="36"/>
      <c r="P944" s="36"/>
      <c r="Q944" s="36"/>
      <c r="R944" s="36"/>
      <c r="S944" s="36"/>
      <c r="T944" s="36"/>
      <c r="U944" s="36"/>
      <c r="V944" s="36"/>
      <c r="W944" s="36"/>
      <c r="X944" s="36"/>
      <c r="Y944" s="36"/>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row>
    <row r="945" spans="1:83" s="63" customFormat="1" x14ac:dyDescent="0.25">
      <c r="A945"/>
      <c r="B945" s="85"/>
      <c r="C945" s="85"/>
      <c r="D945" s="89"/>
      <c r="E945" s="89"/>
      <c r="F945" s="89"/>
      <c r="G945" s="89"/>
      <c r="H945" s="87"/>
      <c r="I945" s="87"/>
      <c r="J945" s="87"/>
      <c r="K945" s="88"/>
      <c r="L945" s="85"/>
      <c r="M945" s="85"/>
      <c r="O945" s="36"/>
      <c r="P945" s="36"/>
      <c r="Q945" s="36"/>
      <c r="R945" s="36"/>
      <c r="S945" s="36"/>
      <c r="T945" s="36"/>
      <c r="U945" s="36"/>
      <c r="V945" s="36"/>
      <c r="W945" s="36"/>
      <c r="X945" s="36"/>
      <c r="Y945" s="36"/>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row>
    <row r="946" spans="1:83" s="63" customFormat="1" x14ac:dyDescent="0.25">
      <c r="A946"/>
      <c r="B946" s="85"/>
      <c r="C946" s="85"/>
      <c r="D946" s="89"/>
      <c r="E946" s="89"/>
      <c r="F946" s="89"/>
      <c r="G946" s="89"/>
      <c r="H946" s="87"/>
      <c r="I946" s="87"/>
      <c r="J946" s="87"/>
      <c r="K946" s="88"/>
      <c r="L946" s="85"/>
      <c r="M946" s="85"/>
      <c r="O946" s="36"/>
      <c r="P946" s="36"/>
      <c r="Q946" s="36"/>
      <c r="R946" s="36"/>
      <c r="S946" s="36"/>
      <c r="T946" s="36"/>
      <c r="U946" s="36"/>
      <c r="V946" s="36"/>
      <c r="W946" s="36"/>
      <c r="X946" s="36"/>
      <c r="Y946" s="36"/>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row>
    <row r="947" spans="1:83" s="63" customFormat="1" x14ac:dyDescent="0.25">
      <c r="A947"/>
      <c r="B947" s="85"/>
      <c r="C947" s="85"/>
      <c r="D947" s="89"/>
      <c r="E947" s="89"/>
      <c r="F947" s="89"/>
      <c r="G947" s="89"/>
      <c r="H947" s="87"/>
      <c r="I947" s="87"/>
      <c r="J947" s="87"/>
      <c r="K947" s="88"/>
      <c r="L947" s="85"/>
      <c r="M947" s="85"/>
      <c r="O947" s="36"/>
      <c r="P947" s="36"/>
      <c r="Q947" s="36"/>
      <c r="R947" s="36"/>
      <c r="S947" s="36"/>
      <c r="T947" s="36"/>
      <c r="U947" s="36"/>
      <c r="V947" s="36"/>
      <c r="W947" s="36"/>
      <c r="X947" s="36"/>
      <c r="Y947" s="36"/>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row>
    <row r="948" spans="1:83" s="63" customFormat="1" x14ac:dyDescent="0.25">
      <c r="A948"/>
      <c r="B948" s="85"/>
      <c r="C948" s="85"/>
      <c r="D948" s="89"/>
      <c r="E948" s="89"/>
      <c r="F948" s="89"/>
      <c r="G948" s="89"/>
      <c r="H948" s="87"/>
      <c r="I948" s="87"/>
      <c r="J948" s="87"/>
      <c r="K948" s="88"/>
      <c r="L948" s="85"/>
      <c r="M948" s="85"/>
      <c r="O948" s="36"/>
      <c r="P948" s="36"/>
      <c r="Q948" s="36"/>
      <c r="R948" s="36"/>
      <c r="S948" s="36"/>
      <c r="T948" s="36"/>
      <c r="U948" s="36"/>
      <c r="V948" s="36"/>
      <c r="W948" s="36"/>
      <c r="X948" s="36"/>
      <c r="Y948" s="36"/>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row>
    <row r="949" spans="1:83" s="63" customFormat="1" x14ac:dyDescent="0.25">
      <c r="A949"/>
      <c r="B949" s="85"/>
      <c r="C949" s="85"/>
      <c r="D949" s="89"/>
      <c r="E949" s="89"/>
      <c r="F949" s="89"/>
      <c r="G949" s="89"/>
      <c r="H949" s="87"/>
      <c r="I949" s="87"/>
      <c r="J949" s="87"/>
      <c r="K949" s="88"/>
      <c r="L949" s="85"/>
      <c r="M949" s="85"/>
      <c r="O949" s="36"/>
      <c r="P949" s="36"/>
      <c r="Q949" s="36"/>
      <c r="R949" s="36"/>
      <c r="S949" s="36"/>
      <c r="T949" s="36"/>
      <c r="U949" s="36"/>
      <c r="V949" s="36"/>
      <c r="W949" s="36"/>
      <c r="X949" s="36"/>
      <c r="Y949" s="36"/>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row>
    <row r="950" spans="1:83" s="63" customFormat="1" x14ac:dyDescent="0.25">
      <c r="A950"/>
      <c r="B950" s="85"/>
      <c r="C950" s="85"/>
      <c r="D950" s="89"/>
      <c r="E950" s="89"/>
      <c r="F950" s="89"/>
      <c r="G950" s="89"/>
      <c r="H950" s="87"/>
      <c r="I950" s="87"/>
      <c r="J950" s="87"/>
      <c r="K950" s="88"/>
      <c r="L950" s="85"/>
      <c r="M950" s="85"/>
      <c r="O950" s="36"/>
      <c r="P950" s="36"/>
      <c r="Q950" s="36"/>
      <c r="R950" s="36"/>
      <c r="S950" s="36"/>
      <c r="T950" s="36"/>
      <c r="U950" s="36"/>
      <c r="V950" s="36"/>
      <c r="W950" s="36"/>
      <c r="X950" s="36"/>
      <c r="Y950" s="36"/>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row>
    <row r="951" spans="1:83" s="63" customFormat="1" x14ac:dyDescent="0.25">
      <c r="A951"/>
      <c r="B951" s="85"/>
      <c r="C951" s="85"/>
      <c r="D951" s="89"/>
      <c r="E951" s="89"/>
      <c r="F951" s="89"/>
      <c r="G951" s="89"/>
      <c r="H951" s="87"/>
      <c r="I951" s="87"/>
      <c r="J951" s="87"/>
      <c r="K951" s="88"/>
      <c r="L951" s="85"/>
      <c r="M951" s="85"/>
      <c r="O951" s="36"/>
      <c r="P951" s="36"/>
      <c r="Q951" s="36"/>
      <c r="R951" s="36"/>
      <c r="S951" s="36"/>
      <c r="T951" s="36"/>
      <c r="U951" s="36"/>
      <c r="V951" s="36"/>
      <c r="W951" s="36"/>
      <c r="X951" s="36"/>
      <c r="Y951" s="36"/>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row>
    <row r="952" spans="1:83" s="63" customFormat="1" x14ac:dyDescent="0.25">
      <c r="A952"/>
      <c r="B952" s="85"/>
      <c r="C952" s="85"/>
      <c r="D952" s="89"/>
      <c r="E952" s="89"/>
      <c r="F952" s="89"/>
      <c r="G952" s="89"/>
      <c r="H952" s="87"/>
      <c r="I952" s="87"/>
      <c r="J952" s="87"/>
      <c r="K952" s="88"/>
      <c r="L952" s="85"/>
      <c r="M952" s="85"/>
      <c r="O952" s="36"/>
      <c r="P952" s="36"/>
      <c r="Q952" s="36"/>
      <c r="R952" s="36"/>
      <c r="S952" s="36"/>
      <c r="T952" s="36"/>
      <c r="U952" s="36"/>
      <c r="V952" s="36"/>
      <c r="W952" s="36"/>
      <c r="X952" s="36"/>
      <c r="Y952" s="36"/>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row>
    <row r="953" spans="1:83" s="63" customFormat="1" x14ac:dyDescent="0.25">
      <c r="A953"/>
      <c r="B953" s="85"/>
      <c r="C953" s="85"/>
      <c r="D953" s="89"/>
      <c r="E953" s="89"/>
      <c r="F953" s="89"/>
      <c r="G953" s="89"/>
      <c r="H953" s="87"/>
      <c r="I953" s="87"/>
      <c r="J953" s="87"/>
      <c r="K953" s="88"/>
      <c r="L953" s="85"/>
      <c r="M953" s="85"/>
      <c r="O953" s="36"/>
      <c r="P953" s="36"/>
      <c r="Q953" s="36"/>
      <c r="R953" s="36"/>
      <c r="S953" s="36"/>
      <c r="T953" s="36"/>
      <c r="U953" s="36"/>
      <c r="V953" s="36"/>
      <c r="W953" s="36"/>
      <c r="X953" s="36"/>
      <c r="Y953" s="36"/>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row>
    <row r="954" spans="1:83" s="63" customFormat="1" x14ac:dyDescent="0.25">
      <c r="A954"/>
      <c r="B954" s="85"/>
      <c r="C954" s="85"/>
      <c r="D954" s="89"/>
      <c r="E954" s="89"/>
      <c r="F954" s="89"/>
      <c r="G954" s="89"/>
      <c r="H954" s="87"/>
      <c r="I954" s="87"/>
      <c r="J954" s="87"/>
      <c r="K954" s="88"/>
      <c r="L954" s="85"/>
      <c r="M954" s="85"/>
      <c r="O954" s="36"/>
      <c r="P954" s="36"/>
      <c r="Q954" s="36"/>
      <c r="R954" s="36"/>
      <c r="S954" s="36"/>
      <c r="T954" s="36"/>
      <c r="U954" s="36"/>
      <c r="V954" s="36"/>
      <c r="W954" s="36"/>
      <c r="X954" s="36"/>
      <c r="Y954" s="36"/>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row>
    <row r="955" spans="1:83" s="63" customFormat="1" x14ac:dyDescent="0.25">
      <c r="A955"/>
      <c r="B955" s="85"/>
      <c r="C955" s="85"/>
      <c r="D955" s="89"/>
      <c r="E955" s="89"/>
      <c r="F955" s="89"/>
      <c r="G955" s="89"/>
      <c r="H955" s="87"/>
      <c r="I955" s="87"/>
      <c r="J955" s="87"/>
      <c r="K955" s="88"/>
      <c r="L955" s="85"/>
      <c r="M955" s="85"/>
      <c r="O955" s="36"/>
      <c r="P955" s="36"/>
      <c r="Q955" s="36"/>
      <c r="R955" s="36"/>
      <c r="S955" s="36"/>
      <c r="T955" s="36"/>
      <c r="U955" s="36"/>
      <c r="V955" s="36"/>
      <c r="W955" s="36"/>
      <c r="X955" s="36"/>
      <c r="Y955" s="36"/>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row>
    <row r="956" spans="1:83" s="63" customFormat="1" x14ac:dyDescent="0.25">
      <c r="A956"/>
      <c r="B956" s="85"/>
      <c r="C956" s="85"/>
      <c r="D956" s="89"/>
      <c r="E956" s="89"/>
      <c r="F956" s="89"/>
      <c r="G956" s="89"/>
      <c r="H956" s="87"/>
      <c r="I956" s="87"/>
      <c r="J956" s="87"/>
      <c r="K956" s="88"/>
      <c r="L956" s="85"/>
      <c r="M956" s="85"/>
      <c r="O956" s="36"/>
      <c r="P956" s="36"/>
      <c r="Q956" s="36"/>
      <c r="R956" s="36"/>
      <c r="S956" s="36"/>
      <c r="T956" s="36"/>
      <c r="U956" s="36"/>
      <c r="V956" s="36"/>
      <c r="W956" s="36"/>
      <c r="X956" s="36"/>
      <c r="Y956" s="36"/>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row>
    <row r="957" spans="1:83" s="63" customFormat="1" x14ac:dyDescent="0.25">
      <c r="A957"/>
      <c r="B957" s="85"/>
      <c r="C957" s="85"/>
      <c r="D957" s="89"/>
      <c r="E957" s="89"/>
      <c r="F957" s="89"/>
      <c r="G957" s="89"/>
      <c r="H957" s="87"/>
      <c r="I957" s="87"/>
      <c r="J957" s="87"/>
      <c r="K957" s="88"/>
      <c r="L957" s="85"/>
      <c r="M957" s="85"/>
      <c r="O957" s="36"/>
      <c r="P957" s="36"/>
      <c r="Q957" s="36"/>
      <c r="R957" s="36"/>
      <c r="S957" s="36"/>
      <c r="T957" s="36"/>
      <c r="U957" s="36"/>
      <c r="V957" s="36"/>
      <c r="W957" s="36"/>
      <c r="X957" s="36"/>
      <c r="Y957" s="36"/>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row>
    <row r="958" spans="1:83" s="63" customFormat="1" x14ac:dyDescent="0.25">
      <c r="A958"/>
      <c r="B958" s="85"/>
      <c r="C958" s="85"/>
      <c r="D958" s="89"/>
      <c r="E958" s="89"/>
      <c r="F958" s="89"/>
      <c r="G958" s="89"/>
      <c r="H958" s="87"/>
      <c r="I958" s="87"/>
      <c r="J958" s="87"/>
      <c r="K958" s="88"/>
      <c r="L958" s="85"/>
      <c r="M958" s="85"/>
      <c r="O958" s="36"/>
      <c r="P958" s="36"/>
      <c r="Q958" s="36"/>
      <c r="R958" s="36"/>
      <c r="S958" s="36"/>
      <c r="T958" s="36"/>
      <c r="U958" s="36"/>
      <c r="V958" s="36"/>
      <c r="W958" s="36"/>
      <c r="X958" s="36"/>
      <c r="Y958" s="36"/>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row>
    <row r="959" spans="1:83" s="63" customFormat="1" x14ac:dyDescent="0.25">
      <c r="A959"/>
      <c r="B959" s="85"/>
      <c r="C959" s="85"/>
      <c r="D959" s="89"/>
      <c r="E959" s="89"/>
      <c r="F959" s="89"/>
      <c r="G959" s="89"/>
      <c r="H959" s="87"/>
      <c r="I959" s="87"/>
      <c r="J959" s="87"/>
      <c r="K959" s="88"/>
      <c r="L959" s="85"/>
      <c r="M959" s="85"/>
      <c r="O959" s="36"/>
      <c r="P959" s="36"/>
      <c r="Q959" s="36"/>
      <c r="R959" s="36"/>
      <c r="S959" s="36"/>
      <c r="T959" s="36"/>
      <c r="U959" s="36"/>
      <c r="V959" s="36"/>
      <c r="W959" s="36"/>
      <c r="X959" s="36"/>
      <c r="Y959" s="36"/>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row>
    <row r="960" spans="1:83" s="63" customFormat="1" x14ac:dyDescent="0.25">
      <c r="A960"/>
      <c r="B960" s="85"/>
      <c r="C960" s="85"/>
      <c r="D960" s="89"/>
      <c r="E960" s="89"/>
      <c r="F960" s="89"/>
      <c r="G960" s="89"/>
      <c r="H960" s="87"/>
      <c r="I960" s="87"/>
      <c r="J960" s="87"/>
      <c r="K960" s="88"/>
      <c r="L960" s="85"/>
      <c r="M960" s="85"/>
      <c r="O960" s="36"/>
      <c r="P960" s="36"/>
      <c r="Q960" s="36"/>
      <c r="R960" s="36"/>
      <c r="S960" s="36"/>
      <c r="T960" s="36"/>
      <c r="U960" s="36"/>
      <c r="V960" s="36"/>
      <c r="W960" s="36"/>
      <c r="X960" s="36"/>
      <c r="Y960" s="36"/>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row>
    <row r="961" spans="1:83" s="63" customFormat="1" x14ac:dyDescent="0.25">
      <c r="A961"/>
      <c r="B961" s="85"/>
      <c r="C961" s="85"/>
      <c r="D961" s="89"/>
      <c r="E961" s="89"/>
      <c r="F961" s="89"/>
      <c r="G961" s="89"/>
      <c r="H961" s="87"/>
      <c r="I961" s="87"/>
      <c r="J961" s="87"/>
      <c r="K961" s="88"/>
      <c r="L961" s="85"/>
      <c r="M961" s="85"/>
      <c r="O961" s="36"/>
      <c r="P961" s="36"/>
      <c r="Q961" s="36"/>
      <c r="R961" s="36"/>
      <c r="S961" s="36"/>
      <c r="T961" s="36"/>
      <c r="U961" s="36"/>
      <c r="V961" s="36"/>
      <c r="W961" s="36"/>
      <c r="X961" s="36"/>
      <c r="Y961" s="36"/>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row>
    <row r="962" spans="1:83" s="63" customFormat="1" x14ac:dyDescent="0.25">
      <c r="A962"/>
      <c r="B962" s="85"/>
      <c r="C962" s="85"/>
      <c r="D962" s="89"/>
      <c r="E962" s="89"/>
      <c r="F962" s="89"/>
      <c r="G962" s="89"/>
      <c r="H962" s="87"/>
      <c r="I962" s="87"/>
      <c r="J962" s="87"/>
      <c r="K962" s="88"/>
      <c r="L962" s="85"/>
      <c r="M962" s="85"/>
      <c r="O962" s="36"/>
      <c r="P962" s="36"/>
      <c r="Q962" s="36"/>
      <c r="R962" s="36"/>
      <c r="S962" s="36"/>
      <c r="T962" s="36"/>
      <c r="U962" s="36"/>
      <c r="V962" s="36"/>
      <c r="W962" s="36"/>
      <c r="X962" s="36"/>
      <c r="Y962" s="36"/>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row>
    <row r="963" spans="1:83" s="63" customFormat="1" x14ac:dyDescent="0.25">
      <c r="A963"/>
      <c r="B963" s="85"/>
      <c r="C963" s="85"/>
      <c r="D963" s="89"/>
      <c r="E963" s="89"/>
      <c r="F963" s="89"/>
      <c r="G963" s="89"/>
      <c r="H963" s="87"/>
      <c r="I963" s="87"/>
      <c r="J963" s="87"/>
      <c r="K963" s="88"/>
      <c r="L963" s="85"/>
      <c r="M963" s="85"/>
      <c r="O963" s="36"/>
      <c r="P963" s="36"/>
      <c r="Q963" s="36"/>
      <c r="R963" s="36"/>
      <c r="S963" s="36"/>
      <c r="T963" s="36"/>
      <c r="U963" s="36"/>
      <c r="V963" s="36"/>
      <c r="W963" s="36"/>
      <c r="X963" s="36"/>
      <c r="Y963" s="36"/>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row>
    <row r="964" spans="1:83" s="63" customFormat="1" x14ac:dyDescent="0.25">
      <c r="A964"/>
      <c r="B964" s="85"/>
      <c r="C964" s="85"/>
      <c r="D964" s="89"/>
      <c r="E964" s="89"/>
      <c r="F964" s="89"/>
      <c r="G964" s="89"/>
      <c r="H964" s="87"/>
      <c r="I964" s="87"/>
      <c r="J964" s="87"/>
      <c r="K964" s="88"/>
      <c r="L964" s="85"/>
      <c r="M964" s="85"/>
      <c r="O964" s="36"/>
      <c r="P964" s="36"/>
      <c r="Q964" s="36"/>
      <c r="R964" s="36"/>
      <c r="S964" s="36"/>
      <c r="T964" s="36"/>
      <c r="U964" s="36"/>
      <c r="V964" s="36"/>
      <c r="W964" s="36"/>
      <c r="X964" s="36"/>
      <c r="Y964" s="36"/>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row>
    <row r="965" spans="1:83" s="63" customFormat="1" x14ac:dyDescent="0.25">
      <c r="A965"/>
      <c r="B965" s="85"/>
      <c r="C965" s="85"/>
      <c r="D965" s="89"/>
      <c r="E965" s="89"/>
      <c r="F965" s="89"/>
      <c r="G965" s="89"/>
      <c r="H965" s="87"/>
      <c r="I965" s="87"/>
      <c r="J965" s="87"/>
      <c r="K965" s="88"/>
      <c r="L965" s="85"/>
      <c r="M965" s="85"/>
      <c r="O965" s="36"/>
      <c r="P965" s="36"/>
      <c r="Q965" s="36"/>
      <c r="R965" s="36"/>
      <c r="S965" s="36"/>
      <c r="T965" s="36"/>
      <c r="U965" s="36"/>
      <c r="V965" s="36"/>
      <c r="W965" s="36"/>
      <c r="X965" s="36"/>
      <c r="Y965" s="36"/>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row>
    <row r="966" spans="1:83" s="63" customFormat="1" x14ac:dyDescent="0.25">
      <c r="A966"/>
      <c r="B966" s="85"/>
      <c r="C966" s="85"/>
      <c r="D966" s="89"/>
      <c r="E966" s="89"/>
      <c r="F966" s="89"/>
      <c r="G966" s="89"/>
      <c r="H966" s="87"/>
      <c r="I966" s="87"/>
      <c r="J966" s="87"/>
      <c r="K966" s="88"/>
      <c r="L966" s="85"/>
      <c r="M966" s="85"/>
      <c r="O966" s="36"/>
      <c r="P966" s="36"/>
      <c r="Q966" s="36"/>
      <c r="R966" s="36"/>
      <c r="S966" s="36"/>
      <c r="T966" s="36"/>
      <c r="U966" s="36"/>
      <c r="V966" s="36"/>
      <c r="W966" s="36"/>
      <c r="X966" s="36"/>
      <c r="Y966" s="36"/>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row>
    <row r="967" spans="1:83" s="63" customFormat="1" x14ac:dyDescent="0.25">
      <c r="A967"/>
      <c r="B967" s="85"/>
      <c r="C967" s="85"/>
      <c r="D967" s="89"/>
      <c r="E967" s="89"/>
      <c r="F967" s="89"/>
      <c r="G967" s="89"/>
      <c r="H967" s="87"/>
      <c r="I967" s="87"/>
      <c r="J967" s="87"/>
      <c r="K967" s="88"/>
      <c r="L967" s="85"/>
      <c r="M967" s="85"/>
      <c r="O967" s="36"/>
      <c r="P967" s="36"/>
      <c r="Q967" s="36"/>
      <c r="R967" s="36"/>
      <c r="S967" s="36"/>
      <c r="T967" s="36"/>
      <c r="U967" s="36"/>
      <c r="V967" s="36"/>
      <c r="W967" s="36"/>
      <c r="X967" s="36"/>
      <c r="Y967" s="36"/>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row>
    <row r="968" spans="1:83" s="63" customFormat="1" x14ac:dyDescent="0.25">
      <c r="A968"/>
      <c r="B968" s="85"/>
      <c r="C968" s="85"/>
      <c r="D968" s="89"/>
      <c r="E968" s="89"/>
      <c r="F968" s="89"/>
      <c r="G968" s="89"/>
      <c r="H968" s="87"/>
      <c r="I968" s="87"/>
      <c r="J968" s="87"/>
      <c r="K968" s="88"/>
      <c r="L968" s="85"/>
      <c r="M968" s="85"/>
      <c r="O968" s="36"/>
      <c r="P968" s="36"/>
      <c r="Q968" s="36"/>
      <c r="R968" s="36"/>
      <c r="S968" s="36"/>
      <c r="T968" s="36"/>
      <c r="U968" s="36"/>
      <c r="V968" s="36"/>
      <c r="W968" s="36"/>
      <c r="X968" s="36"/>
      <c r="Y968" s="36"/>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row>
    <row r="969" spans="1:83" s="63" customFormat="1" x14ac:dyDescent="0.25">
      <c r="A969"/>
      <c r="B969" s="85"/>
      <c r="C969" s="85"/>
      <c r="D969" s="89"/>
      <c r="E969" s="89"/>
      <c r="F969" s="89"/>
      <c r="G969" s="89"/>
      <c r="H969" s="87"/>
      <c r="I969" s="87"/>
      <c r="J969" s="87"/>
      <c r="K969" s="88"/>
      <c r="L969" s="85"/>
      <c r="M969" s="85"/>
      <c r="O969" s="36"/>
      <c r="P969" s="36"/>
      <c r="Q969" s="36"/>
      <c r="R969" s="36"/>
      <c r="S969" s="36"/>
      <c r="T969" s="36"/>
      <c r="U969" s="36"/>
      <c r="V969" s="36"/>
      <c r="W969" s="36"/>
      <c r="X969" s="36"/>
      <c r="Y969" s="36"/>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row>
    <row r="970" spans="1:83" s="63" customFormat="1" x14ac:dyDescent="0.25">
      <c r="A970"/>
      <c r="B970" s="85"/>
      <c r="C970" s="85"/>
      <c r="D970" s="89"/>
      <c r="E970" s="89"/>
      <c r="F970" s="89"/>
      <c r="G970" s="89"/>
      <c r="H970" s="87"/>
      <c r="I970" s="87"/>
      <c r="J970" s="87"/>
      <c r="K970" s="88"/>
      <c r="L970" s="85"/>
      <c r="M970" s="85"/>
      <c r="O970" s="36"/>
      <c r="P970" s="36"/>
      <c r="Q970" s="36"/>
      <c r="R970" s="36"/>
      <c r="S970" s="36"/>
      <c r="T970" s="36"/>
      <c r="U970" s="36"/>
      <c r="V970" s="36"/>
      <c r="W970" s="36"/>
      <c r="X970" s="36"/>
      <c r="Y970" s="36"/>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row>
    <row r="971" spans="1:83" s="63" customFormat="1" x14ac:dyDescent="0.25">
      <c r="A971"/>
      <c r="B971" s="85"/>
      <c r="C971" s="85"/>
      <c r="D971" s="89"/>
      <c r="E971" s="89"/>
      <c r="F971" s="89"/>
      <c r="G971" s="89"/>
      <c r="H971" s="87"/>
      <c r="I971" s="87"/>
      <c r="J971" s="87"/>
      <c r="K971" s="88"/>
      <c r="L971" s="85"/>
      <c r="M971" s="85"/>
      <c r="O971" s="36"/>
      <c r="P971" s="36"/>
      <c r="Q971" s="36"/>
      <c r="R971" s="36"/>
      <c r="S971" s="36"/>
      <c r="T971" s="36"/>
      <c r="U971" s="36"/>
      <c r="V971" s="36"/>
      <c r="W971" s="36"/>
      <c r="X971" s="36"/>
      <c r="Y971" s="36"/>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row>
    <row r="972" spans="1:83" s="63" customFormat="1" x14ac:dyDescent="0.25">
      <c r="A972"/>
      <c r="B972" s="85"/>
      <c r="C972" s="85"/>
      <c r="D972" s="89"/>
      <c r="E972" s="89"/>
      <c r="F972" s="89"/>
      <c r="G972" s="89"/>
      <c r="H972" s="87"/>
      <c r="I972" s="87"/>
      <c r="J972" s="87"/>
      <c r="K972" s="88"/>
      <c r="L972" s="85"/>
      <c r="M972" s="85"/>
      <c r="O972" s="36"/>
      <c r="P972" s="36"/>
      <c r="Q972" s="36"/>
      <c r="R972" s="36"/>
      <c r="S972" s="36"/>
      <c r="T972" s="36"/>
      <c r="U972" s="36"/>
      <c r="V972" s="36"/>
      <c r="W972" s="36"/>
      <c r="X972" s="36"/>
      <c r="Y972" s="36"/>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row>
    <row r="973" spans="1:83" s="63" customFormat="1" x14ac:dyDescent="0.25">
      <c r="A973"/>
      <c r="B973" s="85"/>
      <c r="C973" s="85"/>
      <c r="D973" s="89"/>
      <c r="E973" s="89"/>
      <c r="F973" s="89"/>
      <c r="G973" s="89"/>
      <c r="H973" s="87"/>
      <c r="I973" s="87"/>
      <c r="J973" s="87"/>
      <c r="K973" s="88"/>
      <c r="L973" s="85"/>
      <c r="M973" s="85"/>
      <c r="O973" s="36"/>
      <c r="P973" s="36"/>
      <c r="Q973" s="36"/>
      <c r="R973" s="36"/>
      <c r="S973" s="36"/>
      <c r="T973" s="36"/>
      <c r="U973" s="36"/>
      <c r="V973" s="36"/>
      <c r="W973" s="36"/>
      <c r="X973" s="36"/>
      <c r="Y973" s="36"/>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row>
    <row r="974" spans="1:83" s="63" customFormat="1" x14ac:dyDescent="0.25">
      <c r="A974"/>
      <c r="B974" s="85"/>
      <c r="C974" s="85"/>
      <c r="D974" s="89"/>
      <c r="E974" s="89"/>
      <c r="F974" s="89"/>
      <c r="G974" s="89"/>
      <c r="H974" s="87"/>
      <c r="I974" s="87"/>
      <c r="J974" s="87"/>
      <c r="K974" s="88"/>
      <c r="L974" s="85"/>
      <c r="M974" s="85"/>
      <c r="O974" s="36"/>
      <c r="P974" s="36"/>
      <c r="Q974" s="36"/>
      <c r="R974" s="36"/>
      <c r="S974" s="36"/>
      <c r="T974" s="36"/>
      <c r="U974" s="36"/>
      <c r="V974" s="36"/>
      <c r="W974" s="36"/>
      <c r="X974" s="36"/>
      <c r="Y974" s="36"/>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row>
    <row r="975" spans="1:83" s="63" customFormat="1" x14ac:dyDescent="0.25">
      <c r="A975"/>
      <c r="B975" s="85"/>
      <c r="C975" s="85"/>
      <c r="D975" s="89"/>
      <c r="E975" s="89"/>
      <c r="F975" s="89"/>
      <c r="G975" s="89"/>
      <c r="H975" s="87"/>
      <c r="I975" s="87"/>
      <c r="J975" s="87"/>
      <c r="K975" s="88"/>
      <c r="L975" s="85"/>
      <c r="M975" s="85"/>
      <c r="O975" s="36"/>
      <c r="P975" s="36"/>
      <c r="Q975" s="36"/>
      <c r="R975" s="36"/>
      <c r="S975" s="36"/>
      <c r="T975" s="36"/>
      <c r="U975" s="36"/>
      <c r="V975" s="36"/>
      <c r="W975" s="36"/>
      <c r="X975" s="36"/>
      <c r="Y975" s="36"/>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row>
    <row r="976" spans="1:83" s="63" customFormat="1" x14ac:dyDescent="0.25">
      <c r="A976"/>
      <c r="B976" s="85"/>
      <c r="C976" s="85"/>
      <c r="D976" s="89"/>
      <c r="E976" s="89"/>
      <c r="F976" s="89"/>
      <c r="G976" s="89"/>
      <c r="H976" s="87"/>
      <c r="I976" s="87"/>
      <c r="J976" s="87"/>
      <c r="K976" s="88"/>
      <c r="L976" s="85"/>
      <c r="M976" s="85"/>
      <c r="O976" s="36"/>
      <c r="P976" s="36"/>
      <c r="Q976" s="36"/>
      <c r="R976" s="36"/>
      <c r="S976" s="36"/>
      <c r="T976" s="36"/>
      <c r="U976" s="36"/>
      <c r="V976" s="36"/>
      <c r="W976" s="36"/>
      <c r="X976" s="36"/>
      <c r="Y976" s="36"/>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row>
    <row r="977" spans="1:83" s="63" customFormat="1" x14ac:dyDescent="0.25">
      <c r="A977"/>
      <c r="B977" s="85"/>
      <c r="C977" s="85"/>
      <c r="D977" s="89"/>
      <c r="E977" s="89"/>
      <c r="F977" s="89"/>
      <c r="G977" s="89"/>
      <c r="H977" s="87"/>
      <c r="I977" s="87"/>
      <c r="J977" s="87"/>
      <c r="K977" s="88"/>
      <c r="L977" s="85"/>
      <c r="M977" s="85"/>
      <c r="O977" s="36"/>
      <c r="P977" s="36"/>
      <c r="Q977" s="36"/>
      <c r="R977" s="36"/>
      <c r="S977" s="36"/>
      <c r="T977" s="36"/>
      <c r="U977" s="36"/>
      <c r="V977" s="36"/>
      <c r="W977" s="36"/>
      <c r="X977" s="36"/>
      <c r="Y977" s="36"/>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row>
    <row r="978" spans="1:83" s="63" customFormat="1" x14ac:dyDescent="0.25">
      <c r="A978"/>
      <c r="B978" s="85"/>
      <c r="C978" s="85"/>
      <c r="D978" s="89"/>
      <c r="E978" s="89"/>
      <c r="F978" s="89"/>
      <c r="G978" s="89"/>
      <c r="H978" s="87"/>
      <c r="I978" s="87"/>
      <c r="J978" s="87"/>
      <c r="K978" s="88"/>
      <c r="L978" s="85"/>
      <c r="M978" s="85"/>
      <c r="O978" s="36"/>
      <c r="P978" s="36"/>
      <c r="Q978" s="36"/>
      <c r="R978" s="36"/>
      <c r="S978" s="36"/>
      <c r="T978" s="36"/>
      <c r="U978" s="36"/>
      <c r="V978" s="36"/>
      <c r="W978" s="36"/>
      <c r="X978" s="36"/>
      <c r="Y978" s="36"/>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row>
    <row r="979" spans="1:83" s="63" customFormat="1" x14ac:dyDescent="0.25">
      <c r="A979"/>
      <c r="B979" s="85"/>
      <c r="C979" s="85"/>
      <c r="D979" s="89"/>
      <c r="E979" s="89"/>
      <c r="F979" s="89"/>
      <c r="G979" s="89"/>
      <c r="H979" s="87"/>
      <c r="I979" s="87"/>
      <c r="J979" s="87"/>
      <c r="K979" s="88"/>
      <c r="L979" s="85"/>
      <c r="M979" s="85"/>
      <c r="O979" s="36"/>
      <c r="P979" s="36"/>
      <c r="Q979" s="36"/>
      <c r="R979" s="36"/>
      <c r="S979" s="36"/>
      <c r="T979" s="36"/>
      <c r="U979" s="36"/>
      <c r="V979" s="36"/>
      <c r="W979" s="36"/>
      <c r="X979" s="36"/>
      <c r="Y979" s="36"/>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row>
    <row r="980" spans="1:83" s="63" customFormat="1" x14ac:dyDescent="0.25">
      <c r="A980"/>
      <c r="B980" s="85"/>
      <c r="C980" s="85"/>
      <c r="D980" s="89"/>
      <c r="E980" s="89"/>
      <c r="F980" s="89"/>
      <c r="G980" s="89"/>
      <c r="H980" s="87"/>
      <c r="I980" s="87"/>
      <c r="J980" s="87"/>
      <c r="K980" s="88"/>
      <c r="L980" s="85"/>
      <c r="M980" s="85"/>
      <c r="O980" s="36"/>
      <c r="P980" s="36"/>
      <c r="Q980" s="36"/>
      <c r="R980" s="36"/>
      <c r="S980" s="36"/>
      <c r="T980" s="36"/>
      <c r="U980" s="36"/>
      <c r="V980" s="36"/>
      <c r="W980" s="36"/>
      <c r="X980" s="36"/>
      <c r="Y980" s="36"/>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row>
    <row r="981" spans="1:83" s="63" customFormat="1" x14ac:dyDescent="0.25">
      <c r="A981"/>
      <c r="B981" s="85"/>
      <c r="C981" s="85"/>
      <c r="D981" s="89"/>
      <c r="E981" s="89"/>
      <c r="F981" s="89"/>
      <c r="G981" s="89"/>
      <c r="H981" s="87"/>
      <c r="I981" s="87"/>
      <c r="J981" s="87"/>
      <c r="K981" s="88"/>
      <c r="L981" s="85"/>
      <c r="M981" s="85"/>
      <c r="O981" s="36"/>
      <c r="P981" s="36"/>
      <c r="Q981" s="36"/>
      <c r="R981" s="36"/>
      <c r="S981" s="36"/>
      <c r="T981" s="36"/>
      <c r="U981" s="36"/>
      <c r="V981" s="36"/>
      <c r="W981" s="36"/>
      <c r="X981" s="36"/>
      <c r="Y981" s="36"/>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row>
    <row r="982" spans="1:83" s="63" customFormat="1" x14ac:dyDescent="0.25">
      <c r="A982"/>
      <c r="B982" s="85"/>
      <c r="C982" s="85"/>
      <c r="D982" s="89"/>
      <c r="E982" s="89"/>
      <c r="F982" s="89"/>
      <c r="G982" s="89"/>
      <c r="H982" s="87"/>
      <c r="I982" s="87"/>
      <c r="J982" s="87"/>
      <c r="K982" s="88"/>
      <c r="L982" s="85"/>
      <c r="M982" s="85"/>
      <c r="O982" s="36"/>
      <c r="P982" s="36"/>
      <c r="Q982" s="36"/>
      <c r="R982" s="36"/>
      <c r="S982" s="36"/>
      <c r="T982" s="36"/>
      <c r="U982" s="36"/>
      <c r="V982" s="36"/>
      <c r="W982" s="36"/>
      <c r="X982" s="36"/>
      <c r="Y982" s="36"/>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row>
    <row r="983" spans="1:83" s="63" customFormat="1" x14ac:dyDescent="0.25">
      <c r="A983"/>
      <c r="B983" s="85"/>
      <c r="C983" s="85"/>
      <c r="D983" s="89"/>
      <c r="E983" s="89"/>
      <c r="F983" s="89"/>
      <c r="G983" s="89"/>
      <c r="H983" s="87"/>
      <c r="I983" s="87"/>
      <c r="J983" s="87"/>
      <c r="K983" s="88"/>
      <c r="L983" s="85"/>
      <c r="M983" s="85"/>
      <c r="O983" s="36"/>
      <c r="P983" s="36"/>
      <c r="Q983" s="36"/>
      <c r="R983" s="36"/>
      <c r="S983" s="36"/>
      <c r="T983" s="36"/>
      <c r="U983" s="36"/>
      <c r="V983" s="36"/>
      <c r="W983" s="36"/>
      <c r="X983" s="36"/>
      <c r="Y983" s="36"/>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row>
    <row r="984" spans="1:83" s="63" customFormat="1" x14ac:dyDescent="0.25">
      <c r="A984"/>
      <c r="B984" s="85"/>
      <c r="C984" s="85"/>
      <c r="D984" s="89"/>
      <c r="E984" s="89"/>
      <c r="F984" s="89"/>
      <c r="G984" s="89"/>
      <c r="H984" s="87"/>
      <c r="I984" s="87"/>
      <c r="J984" s="87"/>
      <c r="K984" s="88"/>
      <c r="L984" s="85"/>
      <c r="M984" s="85"/>
      <c r="O984" s="36"/>
      <c r="P984" s="36"/>
      <c r="Q984" s="36"/>
      <c r="R984" s="36"/>
      <c r="S984" s="36"/>
      <c r="T984" s="36"/>
      <c r="U984" s="36"/>
      <c r="V984" s="36"/>
      <c r="W984" s="36"/>
      <c r="X984" s="36"/>
      <c r="Y984" s="36"/>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row>
    <row r="985" spans="1:83" s="63" customFormat="1" x14ac:dyDescent="0.25">
      <c r="A985"/>
      <c r="B985" s="85"/>
      <c r="C985" s="85"/>
      <c r="D985" s="89"/>
      <c r="E985" s="89"/>
      <c r="F985" s="89"/>
      <c r="G985" s="89"/>
      <c r="H985" s="87"/>
      <c r="I985" s="87"/>
      <c r="J985" s="87"/>
      <c r="K985" s="88"/>
      <c r="L985" s="85"/>
      <c r="M985" s="85"/>
      <c r="O985" s="36"/>
      <c r="P985" s="36"/>
      <c r="Q985" s="36"/>
      <c r="R985" s="36"/>
      <c r="S985" s="36"/>
      <c r="T985" s="36"/>
      <c r="U985" s="36"/>
      <c r="V985" s="36"/>
      <c r="W985" s="36"/>
      <c r="X985" s="36"/>
      <c r="Y985" s="36"/>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row>
    <row r="986" spans="1:83" s="63" customFormat="1" x14ac:dyDescent="0.25">
      <c r="A986"/>
      <c r="B986" s="85"/>
      <c r="C986" s="85"/>
      <c r="D986" s="89"/>
      <c r="E986" s="89"/>
      <c r="F986" s="89"/>
      <c r="G986" s="89"/>
      <c r="H986" s="87"/>
      <c r="I986" s="87"/>
      <c r="J986" s="87"/>
      <c r="K986" s="88"/>
      <c r="L986" s="85"/>
      <c r="M986" s="85"/>
      <c r="O986" s="36"/>
      <c r="P986" s="36"/>
      <c r="Q986" s="36"/>
      <c r="R986" s="36"/>
      <c r="S986" s="36"/>
      <c r="T986" s="36"/>
      <c r="U986" s="36"/>
      <c r="V986" s="36"/>
      <c r="W986" s="36"/>
      <c r="X986" s="36"/>
      <c r="Y986" s="36"/>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c r="BW986" s="2"/>
      <c r="BX986" s="2"/>
      <c r="BY986" s="2"/>
      <c r="BZ986" s="2"/>
      <c r="CA986" s="2"/>
      <c r="CB986" s="2"/>
      <c r="CC986" s="2"/>
      <c r="CD986" s="2"/>
      <c r="CE986" s="2"/>
    </row>
    <row r="987" spans="1:83" s="63" customFormat="1" x14ac:dyDescent="0.25">
      <c r="A987"/>
      <c r="B987" s="85"/>
      <c r="C987" s="85"/>
      <c r="D987" s="89"/>
      <c r="E987" s="89"/>
      <c r="F987" s="89"/>
      <c r="G987" s="89"/>
      <c r="H987" s="87"/>
      <c r="I987" s="87"/>
      <c r="J987" s="87"/>
      <c r="K987" s="88"/>
      <c r="L987" s="85"/>
      <c r="M987" s="85"/>
      <c r="O987" s="36"/>
      <c r="P987" s="36"/>
      <c r="Q987" s="36"/>
      <c r="R987" s="36"/>
      <c r="S987" s="36"/>
      <c r="T987" s="36"/>
      <c r="U987" s="36"/>
      <c r="V987" s="36"/>
      <c r="W987" s="36"/>
      <c r="X987" s="36"/>
      <c r="Y987" s="36"/>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c r="BW987" s="2"/>
      <c r="BX987" s="2"/>
      <c r="BY987" s="2"/>
      <c r="BZ987" s="2"/>
      <c r="CA987" s="2"/>
      <c r="CB987" s="2"/>
      <c r="CC987" s="2"/>
      <c r="CD987" s="2"/>
      <c r="CE987" s="2"/>
    </row>
    <row r="988" spans="1:83" s="63" customFormat="1" x14ac:dyDescent="0.25">
      <c r="A988"/>
      <c r="B988" s="85"/>
      <c r="C988" s="85"/>
      <c r="D988" s="89"/>
      <c r="E988" s="89"/>
      <c r="F988" s="89"/>
      <c r="G988" s="89"/>
      <c r="H988" s="87"/>
      <c r="I988" s="87"/>
      <c r="J988" s="87"/>
      <c r="K988" s="88"/>
      <c r="L988" s="85"/>
      <c r="M988" s="85"/>
      <c r="O988" s="36"/>
      <c r="P988" s="36"/>
      <c r="Q988" s="36"/>
      <c r="R988" s="36"/>
      <c r="S988" s="36"/>
      <c r="T988" s="36"/>
      <c r="U988" s="36"/>
      <c r="V988" s="36"/>
      <c r="W988" s="36"/>
      <c r="X988" s="36"/>
      <c r="Y988" s="36"/>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row>
    <row r="989" spans="1:83" s="63" customFormat="1" x14ac:dyDescent="0.25">
      <c r="A989"/>
      <c r="B989" s="85"/>
      <c r="C989" s="85"/>
      <c r="D989" s="89"/>
      <c r="E989" s="89"/>
      <c r="F989" s="89"/>
      <c r="G989" s="89"/>
      <c r="H989" s="87"/>
      <c r="I989" s="87"/>
      <c r="J989" s="87"/>
      <c r="K989" s="88"/>
      <c r="L989" s="85"/>
      <c r="M989" s="85"/>
      <c r="O989" s="36"/>
      <c r="P989" s="36"/>
      <c r="Q989" s="36"/>
      <c r="R989" s="36"/>
      <c r="S989" s="36"/>
      <c r="T989" s="36"/>
      <c r="U989" s="36"/>
      <c r="V989" s="36"/>
      <c r="W989" s="36"/>
      <c r="X989" s="36"/>
      <c r="Y989" s="36"/>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row>
    <row r="990" spans="1:83" s="63" customFormat="1" x14ac:dyDescent="0.25">
      <c r="A990"/>
      <c r="B990" s="85"/>
      <c r="C990" s="85"/>
      <c r="D990" s="89"/>
      <c r="E990" s="89"/>
      <c r="F990" s="89"/>
      <c r="G990" s="89"/>
      <c r="H990" s="87"/>
      <c r="I990" s="87"/>
      <c r="J990" s="87"/>
      <c r="K990" s="88"/>
      <c r="L990" s="85"/>
      <c r="M990" s="85"/>
      <c r="O990" s="36"/>
      <c r="P990" s="36"/>
      <c r="Q990" s="36"/>
      <c r="R990" s="36"/>
      <c r="S990" s="36"/>
      <c r="T990" s="36"/>
      <c r="U990" s="36"/>
      <c r="V990" s="36"/>
      <c r="W990" s="36"/>
      <c r="X990" s="36"/>
      <c r="Y990" s="36"/>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row>
    <row r="991" spans="1:83" s="63" customFormat="1" x14ac:dyDescent="0.25">
      <c r="A991"/>
      <c r="B991" s="85"/>
      <c r="C991" s="85"/>
      <c r="D991" s="89"/>
      <c r="E991" s="89"/>
      <c r="F991" s="89"/>
      <c r="G991" s="89"/>
      <c r="H991" s="87"/>
      <c r="I991" s="87"/>
      <c r="J991" s="87"/>
      <c r="K991" s="88"/>
      <c r="L991" s="85"/>
      <c r="M991" s="85"/>
      <c r="O991" s="36"/>
      <c r="P991" s="36"/>
      <c r="Q991" s="36"/>
      <c r="R991" s="36"/>
      <c r="S991" s="36"/>
      <c r="T991" s="36"/>
      <c r="U991" s="36"/>
      <c r="V991" s="36"/>
      <c r="W991" s="36"/>
      <c r="X991" s="36"/>
      <c r="Y991" s="36"/>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c r="BW991" s="2"/>
      <c r="BX991" s="2"/>
      <c r="BY991" s="2"/>
      <c r="BZ991" s="2"/>
      <c r="CA991" s="2"/>
      <c r="CB991" s="2"/>
      <c r="CC991" s="2"/>
      <c r="CD991" s="2"/>
      <c r="CE991" s="2"/>
    </row>
    <row r="992" spans="1:83" s="63" customFormat="1" x14ac:dyDescent="0.25">
      <c r="A992"/>
      <c r="B992" s="85"/>
      <c r="C992" s="85"/>
      <c r="D992" s="89"/>
      <c r="E992" s="89"/>
      <c r="F992" s="89"/>
      <c r="G992" s="89"/>
      <c r="H992" s="87"/>
      <c r="I992" s="87"/>
      <c r="J992" s="87"/>
      <c r="K992" s="88"/>
      <c r="L992" s="85"/>
      <c r="M992" s="85"/>
      <c r="O992" s="36"/>
      <c r="P992" s="36"/>
      <c r="Q992" s="36"/>
      <c r="R992" s="36"/>
      <c r="S992" s="36"/>
      <c r="T992" s="36"/>
      <c r="U992" s="36"/>
      <c r="V992" s="36"/>
      <c r="W992" s="36"/>
      <c r="X992" s="36"/>
      <c r="Y992" s="36"/>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row>
    <row r="993" spans="1:83" s="63" customFormat="1" x14ac:dyDescent="0.25">
      <c r="A993"/>
      <c r="B993" s="85"/>
      <c r="C993" s="85"/>
      <c r="D993" s="89"/>
      <c r="E993" s="89"/>
      <c r="F993" s="89"/>
      <c r="G993" s="89"/>
      <c r="H993" s="87"/>
      <c r="I993" s="87"/>
      <c r="J993" s="87"/>
      <c r="K993" s="88"/>
      <c r="L993" s="85"/>
      <c r="M993" s="85"/>
      <c r="O993" s="36"/>
      <c r="P993" s="36"/>
      <c r="Q993" s="36"/>
      <c r="R993" s="36"/>
      <c r="S993" s="36"/>
      <c r="T993" s="36"/>
      <c r="U993" s="36"/>
      <c r="V993" s="36"/>
      <c r="W993" s="36"/>
      <c r="X993" s="36"/>
      <c r="Y993" s="36"/>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row>
    <row r="994" spans="1:83" s="63" customFormat="1" x14ac:dyDescent="0.25">
      <c r="A994"/>
      <c r="B994" s="85"/>
      <c r="C994" s="85"/>
      <c r="D994" s="89"/>
      <c r="E994" s="89"/>
      <c r="F994" s="89"/>
      <c r="G994" s="89"/>
      <c r="H994" s="87"/>
      <c r="I994" s="87"/>
      <c r="J994" s="87"/>
      <c r="K994" s="88"/>
      <c r="L994" s="85"/>
      <c r="M994" s="85"/>
      <c r="O994" s="36"/>
      <c r="P994" s="36"/>
      <c r="Q994" s="36"/>
      <c r="R994" s="36"/>
      <c r="S994" s="36"/>
      <c r="T994" s="36"/>
      <c r="U994" s="36"/>
      <c r="V994" s="36"/>
      <c r="W994" s="36"/>
      <c r="X994" s="36"/>
      <c r="Y994" s="36"/>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row>
    <row r="995" spans="1:83" s="63" customFormat="1" x14ac:dyDescent="0.25">
      <c r="A995"/>
      <c r="B995" s="85"/>
      <c r="C995" s="85"/>
      <c r="D995" s="89"/>
      <c r="E995" s="89"/>
      <c r="F995" s="89"/>
      <c r="G995" s="89"/>
      <c r="H995" s="87"/>
      <c r="I995" s="87"/>
      <c r="J995" s="87"/>
      <c r="K995" s="88"/>
      <c r="L995" s="85"/>
      <c r="M995" s="85"/>
      <c r="O995" s="36"/>
      <c r="P995" s="36"/>
      <c r="Q995" s="36"/>
      <c r="R995" s="36"/>
      <c r="S995" s="36"/>
      <c r="T995" s="36"/>
      <c r="U995" s="36"/>
      <c r="V995" s="36"/>
      <c r="W995" s="36"/>
      <c r="X995" s="36"/>
      <c r="Y995" s="36"/>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row>
    <row r="996" spans="1:83" s="63" customFormat="1" x14ac:dyDescent="0.25">
      <c r="A996"/>
      <c r="B996" s="85"/>
      <c r="C996" s="85"/>
      <c r="D996" s="89"/>
      <c r="E996" s="89"/>
      <c r="F996" s="89"/>
      <c r="G996" s="89"/>
      <c r="H996" s="87"/>
      <c r="I996" s="87"/>
      <c r="J996" s="87"/>
      <c r="K996" s="88"/>
      <c r="L996" s="85"/>
      <c r="M996" s="85"/>
      <c r="O996" s="36"/>
      <c r="P996" s="36"/>
      <c r="Q996" s="36"/>
      <c r="R996" s="36"/>
      <c r="S996" s="36"/>
      <c r="T996" s="36"/>
      <c r="U996" s="36"/>
      <c r="V996" s="36"/>
      <c r="W996" s="36"/>
      <c r="X996" s="36"/>
      <c r="Y996" s="36"/>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c r="BW996" s="2"/>
      <c r="BX996" s="2"/>
      <c r="BY996" s="2"/>
      <c r="BZ996" s="2"/>
      <c r="CA996" s="2"/>
      <c r="CB996" s="2"/>
      <c r="CC996" s="2"/>
      <c r="CD996" s="2"/>
      <c r="CE996" s="2"/>
    </row>
    <row r="997" spans="1:83" s="63" customFormat="1" x14ac:dyDescent="0.25">
      <c r="A997"/>
      <c r="B997" s="85"/>
      <c r="C997" s="85"/>
      <c r="D997" s="89"/>
      <c r="E997" s="89"/>
      <c r="F997" s="89"/>
      <c r="G997" s="89"/>
      <c r="H997" s="87"/>
      <c r="I997" s="87"/>
      <c r="J997" s="87"/>
      <c r="K997" s="88"/>
      <c r="L997" s="85"/>
      <c r="M997" s="85"/>
      <c r="O997" s="36"/>
      <c r="P997" s="36"/>
      <c r="Q997" s="36"/>
      <c r="R997" s="36"/>
      <c r="S997" s="36"/>
      <c r="T997" s="36"/>
      <c r="U997" s="36"/>
      <c r="V997" s="36"/>
      <c r="W997" s="36"/>
      <c r="X997" s="36"/>
      <c r="Y997" s="36"/>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row>
    <row r="998" spans="1:83" s="63" customFormat="1" x14ac:dyDescent="0.25">
      <c r="A998"/>
      <c r="B998" s="85"/>
      <c r="C998" s="85"/>
      <c r="D998" s="89"/>
      <c r="E998" s="89"/>
      <c r="F998" s="89"/>
      <c r="G998" s="89"/>
      <c r="H998" s="87"/>
      <c r="I998" s="87"/>
      <c r="J998" s="87"/>
      <c r="K998" s="88"/>
      <c r="L998" s="85"/>
      <c r="M998" s="85"/>
      <c r="O998" s="36"/>
      <c r="P998" s="36"/>
      <c r="Q998" s="36"/>
      <c r="R998" s="36"/>
      <c r="S998" s="36"/>
      <c r="T998" s="36"/>
      <c r="U998" s="36"/>
      <c r="V998" s="36"/>
      <c r="W998" s="36"/>
      <c r="X998" s="36"/>
      <c r="Y998" s="36"/>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c r="BW998" s="2"/>
      <c r="BX998" s="2"/>
      <c r="BY998" s="2"/>
      <c r="BZ998" s="2"/>
      <c r="CA998" s="2"/>
      <c r="CB998" s="2"/>
      <c r="CC998" s="2"/>
      <c r="CD998" s="2"/>
      <c r="CE998" s="2"/>
    </row>
    <row r="999" spans="1:83" s="63" customFormat="1" x14ac:dyDescent="0.25">
      <c r="A999"/>
      <c r="B999" s="85"/>
      <c r="C999" s="85"/>
      <c r="D999" s="89"/>
      <c r="E999" s="89"/>
      <c r="F999" s="89"/>
      <c r="G999" s="89"/>
      <c r="H999" s="87"/>
      <c r="I999" s="87"/>
      <c r="J999" s="87"/>
      <c r="K999" s="88"/>
      <c r="L999" s="85"/>
      <c r="M999" s="85"/>
      <c r="O999" s="36"/>
      <c r="P999" s="36"/>
      <c r="Q999" s="36"/>
      <c r="R999" s="36"/>
      <c r="S999" s="36"/>
      <c r="T999" s="36"/>
      <c r="U999" s="36"/>
      <c r="V999" s="36"/>
      <c r="W999" s="36"/>
      <c r="X999" s="36"/>
      <c r="Y999" s="36"/>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c r="BW999" s="2"/>
      <c r="BX999" s="2"/>
      <c r="BY999" s="2"/>
      <c r="BZ999" s="2"/>
      <c r="CA999" s="2"/>
      <c r="CB999" s="2"/>
      <c r="CC999" s="2"/>
      <c r="CD999" s="2"/>
      <c r="CE999" s="2"/>
    </row>
    <row r="1000" spans="1:83" s="63" customFormat="1" x14ac:dyDescent="0.25">
      <c r="A1000"/>
      <c r="B1000" s="85"/>
      <c r="C1000" s="85"/>
      <c r="D1000" s="89"/>
      <c r="E1000" s="89"/>
      <c r="F1000" s="89"/>
      <c r="G1000" s="89"/>
      <c r="H1000" s="87"/>
      <c r="I1000" s="87"/>
      <c r="J1000" s="87"/>
      <c r="K1000" s="88"/>
      <c r="L1000" s="85"/>
      <c r="M1000" s="85"/>
      <c r="O1000" s="36"/>
      <c r="P1000" s="36"/>
      <c r="Q1000" s="36"/>
      <c r="R1000" s="36"/>
      <c r="S1000" s="36"/>
      <c r="T1000" s="36"/>
      <c r="U1000" s="36"/>
      <c r="V1000" s="36"/>
      <c r="W1000" s="36"/>
      <c r="X1000" s="36"/>
      <c r="Y1000" s="36"/>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c r="BW1000" s="2"/>
      <c r="BX1000" s="2"/>
      <c r="BY1000" s="2"/>
      <c r="BZ1000" s="2"/>
      <c r="CA1000" s="2"/>
      <c r="CB1000" s="2"/>
      <c r="CC1000" s="2"/>
      <c r="CD1000" s="2"/>
      <c r="CE1000" s="2"/>
    </row>
    <row r="1001" spans="1:83" s="63" customFormat="1" x14ac:dyDescent="0.25">
      <c r="A1001"/>
      <c r="B1001" s="85"/>
      <c r="C1001" s="85"/>
      <c r="D1001" s="89"/>
      <c r="E1001" s="89"/>
      <c r="F1001" s="89"/>
      <c r="G1001" s="89"/>
      <c r="H1001" s="87"/>
      <c r="I1001" s="87"/>
      <c r="J1001" s="87"/>
      <c r="K1001" s="88"/>
      <c r="L1001" s="85"/>
      <c r="M1001" s="85"/>
      <c r="O1001" s="36"/>
      <c r="P1001" s="36"/>
      <c r="Q1001" s="36"/>
      <c r="R1001" s="36"/>
      <c r="S1001" s="36"/>
      <c r="T1001" s="36"/>
      <c r="U1001" s="36"/>
      <c r="V1001" s="36"/>
      <c r="W1001" s="36"/>
      <c r="X1001" s="36"/>
      <c r="Y1001" s="36"/>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N1001" s="2"/>
      <c r="BO1001" s="2"/>
      <c r="BP1001" s="2"/>
      <c r="BQ1001" s="2"/>
      <c r="BR1001" s="2"/>
      <c r="BS1001" s="2"/>
      <c r="BT1001" s="2"/>
      <c r="BU1001" s="2"/>
      <c r="BV1001" s="2"/>
      <c r="BW1001" s="2"/>
      <c r="BX1001" s="2"/>
      <c r="BY1001" s="2"/>
      <c r="BZ1001" s="2"/>
      <c r="CA1001" s="2"/>
      <c r="CB1001" s="2"/>
      <c r="CC1001" s="2"/>
      <c r="CD1001" s="2"/>
      <c r="CE1001" s="2"/>
    </row>
    <row r="1002" spans="1:83" s="63" customFormat="1" x14ac:dyDescent="0.25">
      <c r="A1002"/>
      <c r="B1002" s="85"/>
      <c r="C1002" s="85"/>
      <c r="D1002" s="89"/>
      <c r="E1002" s="89"/>
      <c r="F1002" s="89"/>
      <c r="G1002" s="89"/>
      <c r="H1002" s="87"/>
      <c r="I1002" s="87"/>
      <c r="J1002" s="87"/>
      <c r="K1002" s="88"/>
      <c r="L1002" s="85"/>
      <c r="M1002" s="85"/>
      <c r="O1002" s="36"/>
      <c r="P1002" s="36"/>
      <c r="Q1002" s="36"/>
      <c r="R1002" s="36"/>
      <c r="S1002" s="36"/>
      <c r="T1002" s="36"/>
      <c r="U1002" s="36"/>
      <c r="V1002" s="36"/>
      <c r="W1002" s="36"/>
      <c r="X1002" s="36"/>
      <c r="Y1002" s="36"/>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N1002" s="2"/>
      <c r="BO1002" s="2"/>
      <c r="BP1002" s="2"/>
      <c r="BQ1002" s="2"/>
      <c r="BR1002" s="2"/>
      <c r="BS1002" s="2"/>
      <c r="BT1002" s="2"/>
      <c r="BU1002" s="2"/>
      <c r="BV1002" s="2"/>
      <c r="BW1002" s="2"/>
      <c r="BX1002" s="2"/>
      <c r="BY1002" s="2"/>
      <c r="BZ1002" s="2"/>
      <c r="CA1002" s="2"/>
      <c r="CB1002" s="2"/>
      <c r="CC1002" s="2"/>
      <c r="CD1002" s="2"/>
      <c r="CE1002" s="2"/>
    </row>
    <row r="1003" spans="1:83" s="63" customFormat="1" x14ac:dyDescent="0.25">
      <c r="A1003"/>
      <c r="B1003" s="85"/>
      <c r="C1003" s="85"/>
      <c r="D1003" s="89"/>
      <c r="E1003" s="89"/>
      <c r="F1003" s="89"/>
      <c r="G1003" s="89"/>
      <c r="H1003" s="87"/>
      <c r="I1003" s="87"/>
      <c r="J1003" s="87"/>
      <c r="K1003" s="88"/>
      <c r="L1003" s="85"/>
      <c r="M1003" s="85"/>
      <c r="O1003" s="36"/>
      <c r="P1003" s="36"/>
      <c r="Q1003" s="36"/>
      <c r="R1003" s="36"/>
      <c r="S1003" s="36"/>
      <c r="T1003" s="36"/>
      <c r="U1003" s="36"/>
      <c r="V1003" s="36"/>
      <c r="W1003" s="36"/>
      <c r="X1003" s="36"/>
      <c r="Y1003" s="36"/>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N1003" s="2"/>
      <c r="BO1003" s="2"/>
      <c r="BP1003" s="2"/>
      <c r="BQ1003" s="2"/>
      <c r="BR1003" s="2"/>
      <c r="BS1003" s="2"/>
      <c r="BT1003" s="2"/>
      <c r="BU1003" s="2"/>
      <c r="BV1003" s="2"/>
      <c r="BW1003" s="2"/>
      <c r="BX1003" s="2"/>
      <c r="BY1003" s="2"/>
      <c r="BZ1003" s="2"/>
      <c r="CA1003" s="2"/>
      <c r="CB1003" s="2"/>
      <c r="CC1003" s="2"/>
      <c r="CD1003" s="2"/>
      <c r="CE1003" s="2"/>
    </row>
    <row r="1004" spans="1:83" s="63" customFormat="1" x14ac:dyDescent="0.25">
      <c r="A1004"/>
      <c r="B1004" s="85"/>
      <c r="C1004" s="85"/>
      <c r="D1004" s="89"/>
      <c r="E1004" s="89"/>
      <c r="F1004" s="89"/>
      <c r="G1004" s="89"/>
      <c r="H1004" s="87"/>
      <c r="I1004" s="87"/>
      <c r="J1004" s="87"/>
      <c r="K1004" s="88"/>
      <c r="L1004" s="85"/>
      <c r="M1004" s="85"/>
      <c r="O1004" s="36"/>
      <c r="P1004" s="36"/>
      <c r="Q1004" s="36"/>
      <c r="R1004" s="36"/>
      <c r="S1004" s="36"/>
      <c r="T1004" s="36"/>
      <c r="U1004" s="36"/>
      <c r="V1004" s="36"/>
      <c r="W1004" s="36"/>
      <c r="X1004" s="36"/>
      <c r="Y1004" s="36"/>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N1004" s="2"/>
      <c r="BO1004" s="2"/>
      <c r="BP1004" s="2"/>
      <c r="BQ1004" s="2"/>
      <c r="BR1004" s="2"/>
      <c r="BS1004" s="2"/>
      <c r="BT1004" s="2"/>
      <c r="BU1004" s="2"/>
      <c r="BV1004" s="2"/>
      <c r="BW1004" s="2"/>
      <c r="BX1004" s="2"/>
      <c r="BY1004" s="2"/>
      <c r="BZ1004" s="2"/>
      <c r="CA1004" s="2"/>
      <c r="CB1004" s="2"/>
      <c r="CC1004" s="2"/>
      <c r="CD1004" s="2"/>
      <c r="CE1004" s="2"/>
    </row>
    <row r="1005" spans="1:83" s="63" customFormat="1" x14ac:dyDescent="0.25">
      <c r="A1005"/>
      <c r="B1005" s="85"/>
      <c r="C1005" s="85"/>
      <c r="D1005" s="89"/>
      <c r="E1005" s="89"/>
      <c r="F1005" s="89"/>
      <c r="G1005" s="89"/>
      <c r="H1005" s="87"/>
      <c r="I1005" s="87"/>
      <c r="J1005" s="87"/>
      <c r="K1005" s="88"/>
      <c r="L1005" s="85"/>
      <c r="M1005" s="85"/>
      <c r="O1005" s="36"/>
      <c r="P1005" s="36"/>
      <c r="Q1005" s="36"/>
      <c r="R1005" s="36"/>
      <c r="S1005" s="36"/>
      <c r="T1005" s="36"/>
      <c r="U1005" s="36"/>
      <c r="V1005" s="36"/>
      <c r="W1005" s="36"/>
      <c r="X1005" s="36"/>
      <c r="Y1005" s="36"/>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N1005" s="2"/>
      <c r="BO1005" s="2"/>
      <c r="BP1005" s="2"/>
      <c r="BQ1005" s="2"/>
      <c r="BR1005" s="2"/>
      <c r="BS1005" s="2"/>
      <c r="BT1005" s="2"/>
      <c r="BU1005" s="2"/>
      <c r="BV1005" s="2"/>
      <c r="BW1005" s="2"/>
      <c r="BX1005" s="2"/>
      <c r="BY1005" s="2"/>
      <c r="BZ1005" s="2"/>
      <c r="CA1005" s="2"/>
      <c r="CB1005" s="2"/>
      <c r="CC1005" s="2"/>
      <c r="CD1005" s="2"/>
      <c r="CE1005" s="2"/>
    </row>
    <row r="1006" spans="1:83" s="63" customFormat="1" x14ac:dyDescent="0.25">
      <c r="A1006"/>
      <c r="B1006" s="85"/>
      <c r="C1006" s="85"/>
      <c r="D1006" s="89"/>
      <c r="E1006" s="89"/>
      <c r="F1006" s="89"/>
      <c r="G1006" s="89"/>
      <c r="H1006" s="87"/>
      <c r="I1006" s="87"/>
      <c r="J1006" s="87"/>
      <c r="K1006" s="88"/>
      <c r="L1006" s="85"/>
      <c r="M1006" s="85"/>
      <c r="O1006" s="36"/>
      <c r="P1006" s="36"/>
      <c r="Q1006" s="36"/>
      <c r="R1006" s="36"/>
      <c r="S1006" s="36"/>
      <c r="T1006" s="36"/>
      <c r="U1006" s="36"/>
      <c r="V1006" s="36"/>
      <c r="W1006" s="36"/>
      <c r="X1006" s="36"/>
      <c r="Y1006" s="36"/>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N1006" s="2"/>
      <c r="BO1006" s="2"/>
      <c r="BP1006" s="2"/>
      <c r="BQ1006" s="2"/>
      <c r="BR1006" s="2"/>
      <c r="BS1006" s="2"/>
      <c r="BT1006" s="2"/>
      <c r="BU1006" s="2"/>
      <c r="BV1006" s="2"/>
      <c r="BW1006" s="2"/>
      <c r="BX1006" s="2"/>
      <c r="BY1006" s="2"/>
      <c r="BZ1006" s="2"/>
      <c r="CA1006" s="2"/>
      <c r="CB1006" s="2"/>
      <c r="CC1006" s="2"/>
      <c r="CD1006" s="2"/>
      <c r="CE1006" s="2"/>
    </row>
    <row r="1007" spans="1:83" s="63" customFormat="1" x14ac:dyDescent="0.25">
      <c r="A1007"/>
      <c r="B1007" s="85"/>
      <c r="C1007" s="85"/>
      <c r="D1007" s="89"/>
      <c r="E1007" s="89"/>
      <c r="F1007" s="89"/>
      <c r="G1007" s="89"/>
      <c r="H1007" s="87"/>
      <c r="I1007" s="87"/>
      <c r="J1007" s="87"/>
      <c r="K1007" s="88"/>
      <c r="L1007" s="85"/>
      <c r="M1007" s="85"/>
      <c r="O1007" s="36"/>
      <c r="P1007" s="36"/>
      <c r="Q1007" s="36"/>
      <c r="R1007" s="36"/>
      <c r="S1007" s="36"/>
      <c r="T1007" s="36"/>
      <c r="U1007" s="36"/>
      <c r="V1007" s="36"/>
      <c r="W1007" s="36"/>
      <c r="X1007" s="36"/>
      <c r="Y1007" s="36"/>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N1007" s="2"/>
      <c r="BO1007" s="2"/>
      <c r="BP1007" s="2"/>
      <c r="BQ1007" s="2"/>
      <c r="BR1007" s="2"/>
      <c r="BS1007" s="2"/>
      <c r="BT1007" s="2"/>
      <c r="BU1007" s="2"/>
      <c r="BV1007" s="2"/>
      <c r="BW1007" s="2"/>
      <c r="BX1007" s="2"/>
      <c r="BY1007" s="2"/>
      <c r="BZ1007" s="2"/>
      <c r="CA1007" s="2"/>
      <c r="CB1007" s="2"/>
      <c r="CC1007" s="2"/>
      <c r="CD1007" s="2"/>
      <c r="CE1007" s="2"/>
    </row>
    <row r="1008" spans="1:83" s="63" customFormat="1" x14ac:dyDescent="0.25">
      <c r="A1008"/>
      <c r="B1008" s="85"/>
      <c r="C1008" s="85"/>
      <c r="D1008" s="89"/>
      <c r="E1008" s="89"/>
      <c r="F1008" s="89"/>
      <c r="G1008" s="89"/>
      <c r="H1008" s="87"/>
      <c r="I1008" s="87"/>
      <c r="J1008" s="87"/>
      <c r="K1008" s="88"/>
      <c r="L1008" s="85"/>
      <c r="M1008" s="85"/>
      <c r="O1008" s="36"/>
      <c r="P1008" s="36"/>
      <c r="Q1008" s="36"/>
      <c r="R1008" s="36"/>
      <c r="S1008" s="36"/>
      <c r="T1008" s="36"/>
      <c r="U1008" s="36"/>
      <c r="V1008" s="36"/>
      <c r="W1008" s="36"/>
      <c r="X1008" s="36"/>
      <c r="Y1008" s="36"/>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N1008" s="2"/>
      <c r="BO1008" s="2"/>
      <c r="BP1008" s="2"/>
      <c r="BQ1008" s="2"/>
      <c r="BR1008" s="2"/>
      <c r="BS1008" s="2"/>
      <c r="BT1008" s="2"/>
      <c r="BU1008" s="2"/>
      <c r="BV1008" s="2"/>
      <c r="BW1008" s="2"/>
      <c r="BX1008" s="2"/>
      <c r="BY1008" s="2"/>
      <c r="BZ1008" s="2"/>
      <c r="CA1008" s="2"/>
      <c r="CB1008" s="2"/>
      <c r="CC1008" s="2"/>
      <c r="CD1008" s="2"/>
      <c r="CE1008" s="2"/>
    </row>
    <row r="1009" spans="1:83" s="63" customFormat="1" x14ac:dyDescent="0.25">
      <c r="A1009"/>
      <c r="B1009" s="85"/>
      <c r="C1009" s="85"/>
      <c r="D1009" s="89"/>
      <c r="E1009" s="89"/>
      <c r="F1009" s="89"/>
      <c r="G1009" s="89"/>
      <c r="H1009" s="87"/>
      <c r="I1009" s="87"/>
      <c r="J1009" s="87"/>
      <c r="K1009" s="88"/>
      <c r="L1009" s="85"/>
      <c r="M1009" s="85"/>
      <c r="O1009" s="36"/>
      <c r="P1009" s="36"/>
      <c r="Q1009" s="36"/>
      <c r="R1009" s="36"/>
      <c r="S1009" s="36"/>
      <c r="T1009" s="36"/>
      <c r="U1009" s="36"/>
      <c r="V1009" s="36"/>
      <c r="W1009" s="36"/>
      <c r="X1009" s="36"/>
      <c r="Y1009" s="36"/>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N1009" s="2"/>
      <c r="BO1009" s="2"/>
      <c r="BP1009" s="2"/>
      <c r="BQ1009" s="2"/>
      <c r="BR1009" s="2"/>
      <c r="BS1009" s="2"/>
      <c r="BT1009" s="2"/>
      <c r="BU1009" s="2"/>
      <c r="BV1009" s="2"/>
      <c r="BW1009" s="2"/>
      <c r="BX1009" s="2"/>
      <c r="BY1009" s="2"/>
      <c r="BZ1009" s="2"/>
      <c r="CA1009" s="2"/>
      <c r="CB1009" s="2"/>
      <c r="CC1009" s="2"/>
      <c r="CD1009" s="2"/>
      <c r="CE1009" s="2"/>
    </row>
    <row r="1010" spans="1:83" s="63" customFormat="1" x14ac:dyDescent="0.25">
      <c r="A1010"/>
      <c r="B1010" s="85"/>
      <c r="C1010" s="85"/>
      <c r="D1010" s="89"/>
      <c r="E1010" s="89"/>
      <c r="F1010" s="89"/>
      <c r="G1010" s="89"/>
      <c r="H1010" s="87"/>
      <c r="I1010" s="87"/>
      <c r="J1010" s="87"/>
      <c r="K1010" s="88"/>
      <c r="L1010" s="85"/>
      <c r="M1010" s="85"/>
      <c r="O1010" s="36"/>
      <c r="P1010" s="36"/>
      <c r="Q1010" s="36"/>
      <c r="R1010" s="36"/>
      <c r="S1010" s="36"/>
      <c r="T1010" s="36"/>
      <c r="U1010" s="36"/>
      <c r="V1010" s="36"/>
      <c r="W1010" s="36"/>
      <c r="X1010" s="36"/>
      <c r="Y1010" s="36"/>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N1010" s="2"/>
      <c r="BO1010" s="2"/>
      <c r="BP1010" s="2"/>
      <c r="BQ1010" s="2"/>
      <c r="BR1010" s="2"/>
      <c r="BS1010" s="2"/>
      <c r="BT1010" s="2"/>
      <c r="BU1010" s="2"/>
      <c r="BV1010" s="2"/>
      <c r="BW1010" s="2"/>
      <c r="BX1010" s="2"/>
      <c r="BY1010" s="2"/>
      <c r="BZ1010" s="2"/>
      <c r="CA1010" s="2"/>
      <c r="CB1010" s="2"/>
      <c r="CC1010" s="2"/>
      <c r="CD1010" s="2"/>
      <c r="CE1010" s="2"/>
    </row>
    <row r="1011" spans="1:83" s="63" customFormat="1" x14ac:dyDescent="0.25">
      <c r="A1011"/>
      <c r="B1011" s="85"/>
      <c r="C1011" s="85"/>
      <c r="D1011" s="89"/>
      <c r="E1011" s="89"/>
      <c r="F1011" s="89"/>
      <c r="G1011" s="89"/>
      <c r="H1011" s="87"/>
      <c r="I1011" s="87"/>
      <c r="J1011" s="87"/>
      <c r="K1011" s="88"/>
      <c r="L1011" s="85"/>
      <c r="M1011" s="85"/>
      <c r="O1011" s="36"/>
      <c r="P1011" s="36"/>
      <c r="Q1011" s="36"/>
      <c r="R1011" s="36"/>
      <c r="S1011" s="36"/>
      <c r="T1011" s="36"/>
      <c r="U1011" s="36"/>
      <c r="V1011" s="36"/>
      <c r="W1011" s="36"/>
      <c r="X1011" s="36"/>
      <c r="Y1011" s="36"/>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N1011" s="2"/>
      <c r="BO1011" s="2"/>
      <c r="BP1011" s="2"/>
      <c r="BQ1011" s="2"/>
      <c r="BR1011" s="2"/>
      <c r="BS1011" s="2"/>
      <c r="BT1011" s="2"/>
      <c r="BU1011" s="2"/>
      <c r="BV1011" s="2"/>
      <c r="BW1011" s="2"/>
      <c r="BX1011" s="2"/>
      <c r="BY1011" s="2"/>
      <c r="BZ1011" s="2"/>
      <c r="CA1011" s="2"/>
      <c r="CB1011" s="2"/>
      <c r="CC1011" s="2"/>
      <c r="CD1011" s="2"/>
      <c r="CE1011" s="2"/>
    </row>
    <row r="1012" spans="1:83" s="63" customFormat="1" x14ac:dyDescent="0.25">
      <c r="A1012"/>
      <c r="B1012" s="85"/>
      <c r="C1012" s="85"/>
      <c r="D1012" s="89"/>
      <c r="E1012" s="89"/>
      <c r="F1012" s="89"/>
      <c r="G1012" s="89"/>
      <c r="H1012" s="87"/>
      <c r="I1012" s="87"/>
      <c r="J1012" s="87"/>
      <c r="K1012" s="88"/>
      <c r="L1012" s="85"/>
      <c r="M1012" s="85"/>
      <c r="O1012" s="36"/>
      <c r="P1012" s="36"/>
      <c r="Q1012" s="36"/>
      <c r="R1012" s="36"/>
      <c r="S1012" s="36"/>
      <c r="T1012" s="36"/>
      <c r="U1012" s="36"/>
      <c r="V1012" s="36"/>
      <c r="W1012" s="36"/>
      <c r="X1012" s="36"/>
      <c r="Y1012" s="36"/>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N1012" s="2"/>
      <c r="BO1012" s="2"/>
      <c r="BP1012" s="2"/>
      <c r="BQ1012" s="2"/>
      <c r="BR1012" s="2"/>
      <c r="BS1012" s="2"/>
      <c r="BT1012" s="2"/>
      <c r="BU1012" s="2"/>
      <c r="BV1012" s="2"/>
      <c r="BW1012" s="2"/>
      <c r="BX1012" s="2"/>
      <c r="BY1012" s="2"/>
      <c r="BZ1012" s="2"/>
      <c r="CA1012" s="2"/>
      <c r="CB1012" s="2"/>
      <c r="CC1012" s="2"/>
      <c r="CD1012" s="2"/>
      <c r="CE1012" s="2"/>
    </row>
    <row r="1013" spans="1:83" s="63" customFormat="1" x14ac:dyDescent="0.25">
      <c r="A1013"/>
      <c r="B1013" s="85"/>
      <c r="C1013" s="85"/>
      <c r="D1013" s="89"/>
      <c r="E1013" s="89"/>
      <c r="F1013" s="89"/>
      <c r="G1013" s="89"/>
      <c r="H1013" s="87"/>
      <c r="I1013" s="87"/>
      <c r="J1013" s="87"/>
      <c r="K1013" s="88"/>
      <c r="L1013" s="85"/>
      <c r="M1013" s="85"/>
      <c r="O1013" s="36"/>
      <c r="P1013" s="36"/>
      <c r="Q1013" s="36"/>
      <c r="R1013" s="36"/>
      <c r="S1013" s="36"/>
      <c r="T1013" s="36"/>
      <c r="U1013" s="36"/>
      <c r="V1013" s="36"/>
      <c r="W1013" s="36"/>
      <c r="X1013" s="36"/>
      <c r="Y1013" s="36"/>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N1013" s="2"/>
      <c r="BO1013" s="2"/>
      <c r="BP1013" s="2"/>
      <c r="BQ1013" s="2"/>
      <c r="BR1013" s="2"/>
      <c r="BS1013" s="2"/>
      <c r="BT1013" s="2"/>
      <c r="BU1013" s="2"/>
      <c r="BV1013" s="2"/>
      <c r="BW1013" s="2"/>
      <c r="BX1013" s="2"/>
      <c r="BY1013" s="2"/>
      <c r="BZ1013" s="2"/>
      <c r="CA1013" s="2"/>
      <c r="CB1013" s="2"/>
      <c r="CC1013" s="2"/>
      <c r="CD1013" s="2"/>
      <c r="CE1013" s="2"/>
    </row>
    <row r="1014" spans="1:83" s="63" customFormat="1" x14ac:dyDescent="0.25">
      <c r="A1014"/>
      <c r="B1014" s="85"/>
      <c r="C1014" s="85"/>
      <c r="D1014" s="89"/>
      <c r="E1014" s="89"/>
      <c r="F1014" s="89"/>
      <c r="G1014" s="89"/>
      <c r="H1014" s="87"/>
      <c r="I1014" s="87"/>
      <c r="J1014" s="87"/>
      <c r="K1014" s="88"/>
      <c r="L1014" s="85"/>
      <c r="M1014" s="85"/>
      <c r="O1014" s="36"/>
      <c r="P1014" s="36"/>
      <c r="Q1014" s="36"/>
      <c r="R1014" s="36"/>
      <c r="S1014" s="36"/>
      <c r="T1014" s="36"/>
      <c r="U1014" s="36"/>
      <c r="V1014" s="36"/>
      <c r="W1014" s="36"/>
      <c r="X1014" s="36"/>
      <c r="Y1014" s="36"/>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N1014" s="2"/>
      <c r="BO1014" s="2"/>
      <c r="BP1014" s="2"/>
      <c r="BQ1014" s="2"/>
      <c r="BR1014" s="2"/>
      <c r="BS1014" s="2"/>
      <c r="BT1014" s="2"/>
      <c r="BU1014" s="2"/>
      <c r="BV1014" s="2"/>
      <c r="BW1014" s="2"/>
      <c r="BX1014" s="2"/>
      <c r="BY1014" s="2"/>
      <c r="BZ1014" s="2"/>
      <c r="CA1014" s="2"/>
      <c r="CB1014" s="2"/>
      <c r="CC1014" s="2"/>
      <c r="CD1014" s="2"/>
      <c r="CE1014" s="2"/>
    </row>
    <row r="1015" spans="1:83" s="63" customFormat="1" x14ac:dyDescent="0.25">
      <c r="A1015"/>
      <c r="B1015" s="85"/>
      <c r="C1015" s="85"/>
      <c r="D1015" s="89"/>
      <c r="E1015" s="89"/>
      <c r="F1015" s="89"/>
      <c r="G1015" s="89"/>
      <c r="H1015" s="87"/>
      <c r="I1015" s="87"/>
      <c r="J1015" s="87"/>
      <c r="K1015" s="88"/>
      <c r="L1015" s="85"/>
      <c r="M1015" s="85"/>
      <c r="O1015" s="36"/>
      <c r="P1015" s="36"/>
      <c r="Q1015" s="36"/>
      <c r="R1015" s="36"/>
      <c r="S1015" s="36"/>
      <c r="T1015" s="36"/>
      <c r="U1015" s="36"/>
      <c r="V1015" s="36"/>
      <c r="W1015" s="36"/>
      <c r="X1015" s="36"/>
      <c r="Y1015" s="36"/>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N1015" s="2"/>
      <c r="BO1015" s="2"/>
      <c r="BP1015" s="2"/>
      <c r="BQ1015" s="2"/>
      <c r="BR1015" s="2"/>
      <c r="BS1015" s="2"/>
      <c r="BT1015" s="2"/>
      <c r="BU1015" s="2"/>
      <c r="BV1015" s="2"/>
      <c r="BW1015" s="2"/>
      <c r="BX1015" s="2"/>
      <c r="BY1015" s="2"/>
      <c r="BZ1015" s="2"/>
      <c r="CA1015" s="2"/>
      <c r="CB1015" s="2"/>
      <c r="CC1015" s="2"/>
      <c r="CD1015" s="2"/>
      <c r="CE1015" s="2"/>
    </row>
    <row r="1016" spans="1:83" s="63" customFormat="1" x14ac:dyDescent="0.25">
      <c r="A1016"/>
      <c r="B1016" s="85"/>
      <c r="C1016" s="85"/>
      <c r="D1016" s="89"/>
      <c r="E1016" s="89"/>
      <c r="F1016" s="89"/>
      <c r="G1016" s="89"/>
      <c r="H1016" s="87"/>
      <c r="I1016" s="87"/>
      <c r="J1016" s="87"/>
      <c r="K1016" s="88"/>
      <c r="L1016" s="85"/>
      <c r="M1016" s="85"/>
      <c r="O1016" s="36"/>
      <c r="P1016" s="36"/>
      <c r="Q1016" s="36"/>
      <c r="R1016" s="36"/>
      <c r="S1016" s="36"/>
      <c r="T1016" s="36"/>
      <c r="U1016" s="36"/>
      <c r="V1016" s="36"/>
      <c r="W1016" s="36"/>
      <c r="X1016" s="36"/>
      <c r="Y1016" s="36"/>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N1016" s="2"/>
      <c r="BO1016" s="2"/>
      <c r="BP1016" s="2"/>
      <c r="BQ1016" s="2"/>
      <c r="BR1016" s="2"/>
      <c r="BS1016" s="2"/>
      <c r="BT1016" s="2"/>
      <c r="BU1016" s="2"/>
      <c r="BV1016" s="2"/>
      <c r="BW1016" s="2"/>
      <c r="BX1016" s="2"/>
      <c r="BY1016" s="2"/>
      <c r="BZ1016" s="2"/>
      <c r="CA1016" s="2"/>
      <c r="CB1016" s="2"/>
      <c r="CC1016" s="2"/>
      <c r="CD1016" s="2"/>
      <c r="CE1016" s="2"/>
    </row>
    <row r="1017" spans="1:83" s="63" customFormat="1" x14ac:dyDescent="0.25">
      <c r="A1017"/>
      <c r="B1017" s="85"/>
      <c r="C1017" s="85"/>
      <c r="D1017" s="89"/>
      <c r="E1017" s="89"/>
      <c r="F1017" s="89"/>
      <c r="G1017" s="89"/>
      <c r="H1017" s="87"/>
      <c r="I1017" s="87"/>
      <c r="J1017" s="87"/>
      <c r="K1017" s="88"/>
      <c r="L1017" s="85"/>
      <c r="M1017" s="85"/>
      <c r="O1017" s="36"/>
      <c r="P1017" s="36"/>
      <c r="Q1017" s="36"/>
      <c r="R1017" s="36"/>
      <c r="S1017" s="36"/>
      <c r="T1017" s="36"/>
      <c r="U1017" s="36"/>
      <c r="V1017" s="36"/>
      <c r="W1017" s="36"/>
      <c r="X1017" s="36"/>
      <c r="Y1017" s="36"/>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N1017" s="2"/>
      <c r="BO1017" s="2"/>
      <c r="BP1017" s="2"/>
      <c r="BQ1017" s="2"/>
      <c r="BR1017" s="2"/>
      <c r="BS1017" s="2"/>
      <c r="BT1017" s="2"/>
      <c r="BU1017" s="2"/>
      <c r="BV1017" s="2"/>
      <c r="BW1017" s="2"/>
      <c r="BX1017" s="2"/>
      <c r="BY1017" s="2"/>
      <c r="BZ1017" s="2"/>
      <c r="CA1017" s="2"/>
      <c r="CB1017" s="2"/>
      <c r="CC1017" s="2"/>
      <c r="CD1017" s="2"/>
      <c r="CE1017" s="2"/>
    </row>
    <row r="1018" spans="1:83" s="63" customFormat="1" x14ac:dyDescent="0.25">
      <c r="A1018"/>
      <c r="B1018" s="85"/>
      <c r="C1018" s="85"/>
      <c r="D1018" s="89"/>
      <c r="E1018" s="89"/>
      <c r="F1018" s="89"/>
      <c r="G1018" s="89"/>
      <c r="H1018" s="87"/>
      <c r="I1018" s="87"/>
      <c r="J1018" s="87"/>
      <c r="K1018" s="88"/>
      <c r="L1018" s="85"/>
      <c r="M1018" s="85"/>
      <c r="O1018" s="36"/>
      <c r="P1018" s="36"/>
      <c r="Q1018" s="36"/>
      <c r="R1018" s="36"/>
      <c r="S1018" s="36"/>
      <c r="T1018" s="36"/>
      <c r="U1018" s="36"/>
      <c r="V1018" s="36"/>
      <c r="W1018" s="36"/>
      <c r="X1018" s="36"/>
      <c r="Y1018" s="36"/>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N1018" s="2"/>
      <c r="BO1018" s="2"/>
      <c r="BP1018" s="2"/>
      <c r="BQ1018" s="2"/>
      <c r="BR1018" s="2"/>
      <c r="BS1018" s="2"/>
      <c r="BT1018" s="2"/>
      <c r="BU1018" s="2"/>
      <c r="BV1018" s="2"/>
      <c r="BW1018" s="2"/>
      <c r="BX1018" s="2"/>
      <c r="BY1018" s="2"/>
      <c r="BZ1018" s="2"/>
      <c r="CA1018" s="2"/>
      <c r="CB1018" s="2"/>
      <c r="CC1018" s="2"/>
      <c r="CD1018" s="2"/>
      <c r="CE1018" s="2"/>
    </row>
    <row r="1019" spans="1:83" s="63" customFormat="1" x14ac:dyDescent="0.25">
      <c r="A1019"/>
      <c r="B1019" s="85"/>
      <c r="C1019" s="85"/>
      <c r="D1019" s="89"/>
      <c r="E1019" s="89"/>
      <c r="F1019" s="89"/>
      <c r="G1019" s="89"/>
      <c r="H1019" s="87"/>
      <c r="I1019" s="87"/>
      <c r="J1019" s="87"/>
      <c r="K1019" s="88"/>
      <c r="L1019" s="85"/>
      <c r="M1019" s="85"/>
      <c r="O1019" s="36"/>
      <c r="P1019" s="36"/>
      <c r="Q1019" s="36"/>
      <c r="R1019" s="36"/>
      <c r="S1019" s="36"/>
      <c r="T1019" s="36"/>
      <c r="U1019" s="36"/>
      <c r="V1019" s="36"/>
      <c r="W1019" s="36"/>
      <c r="X1019" s="36"/>
      <c r="Y1019" s="36"/>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N1019" s="2"/>
      <c r="BO1019" s="2"/>
      <c r="BP1019" s="2"/>
      <c r="BQ1019" s="2"/>
      <c r="BR1019" s="2"/>
      <c r="BS1019" s="2"/>
      <c r="BT1019" s="2"/>
      <c r="BU1019" s="2"/>
      <c r="BV1019" s="2"/>
      <c r="BW1019" s="2"/>
      <c r="BX1019" s="2"/>
      <c r="BY1019" s="2"/>
      <c r="BZ1019" s="2"/>
      <c r="CA1019" s="2"/>
      <c r="CB1019" s="2"/>
      <c r="CC1019" s="2"/>
      <c r="CD1019" s="2"/>
      <c r="CE1019" s="2"/>
    </row>
    <row r="1020" spans="1:83" s="63" customFormat="1" x14ac:dyDescent="0.25">
      <c r="A1020"/>
      <c r="B1020" s="85"/>
      <c r="C1020" s="85"/>
      <c r="D1020" s="89"/>
      <c r="E1020" s="89"/>
      <c r="F1020" s="89"/>
      <c r="G1020" s="89"/>
      <c r="H1020" s="87"/>
      <c r="I1020" s="87"/>
      <c r="J1020" s="87"/>
      <c r="K1020" s="88"/>
      <c r="L1020" s="85"/>
      <c r="M1020" s="85"/>
      <c r="O1020" s="36"/>
      <c r="P1020" s="36"/>
      <c r="Q1020" s="36"/>
      <c r="R1020" s="36"/>
      <c r="S1020" s="36"/>
      <c r="T1020" s="36"/>
      <c r="U1020" s="36"/>
      <c r="V1020" s="36"/>
      <c r="W1020" s="36"/>
      <c r="X1020" s="36"/>
      <c r="Y1020" s="36"/>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N1020" s="2"/>
      <c r="BO1020" s="2"/>
      <c r="BP1020" s="2"/>
      <c r="BQ1020" s="2"/>
      <c r="BR1020" s="2"/>
      <c r="BS1020" s="2"/>
      <c r="BT1020" s="2"/>
      <c r="BU1020" s="2"/>
      <c r="BV1020" s="2"/>
      <c r="BW1020" s="2"/>
      <c r="BX1020" s="2"/>
      <c r="BY1020" s="2"/>
      <c r="BZ1020" s="2"/>
      <c r="CA1020" s="2"/>
      <c r="CB1020" s="2"/>
      <c r="CC1020" s="2"/>
      <c r="CD1020" s="2"/>
      <c r="CE1020" s="2"/>
    </row>
    <row r="1021" spans="1:83" s="63" customFormat="1" x14ac:dyDescent="0.25">
      <c r="A1021"/>
      <c r="B1021" s="85"/>
      <c r="C1021" s="85"/>
      <c r="D1021" s="89"/>
      <c r="E1021" s="89"/>
      <c r="F1021" s="89"/>
      <c r="G1021" s="89"/>
      <c r="H1021" s="87"/>
      <c r="I1021" s="87"/>
      <c r="J1021" s="87"/>
      <c r="K1021" s="88"/>
      <c r="L1021" s="85"/>
      <c r="M1021" s="85"/>
      <c r="O1021" s="36"/>
      <c r="P1021" s="36"/>
      <c r="Q1021" s="36"/>
      <c r="R1021" s="36"/>
      <c r="S1021" s="36"/>
      <c r="T1021" s="36"/>
      <c r="U1021" s="36"/>
      <c r="V1021" s="36"/>
      <c r="W1021" s="36"/>
      <c r="X1021" s="36"/>
      <c r="Y1021" s="36"/>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N1021" s="2"/>
      <c r="BO1021" s="2"/>
      <c r="BP1021" s="2"/>
      <c r="BQ1021" s="2"/>
      <c r="BR1021" s="2"/>
      <c r="BS1021" s="2"/>
      <c r="BT1021" s="2"/>
      <c r="BU1021" s="2"/>
      <c r="BV1021" s="2"/>
      <c r="BW1021" s="2"/>
      <c r="BX1021" s="2"/>
      <c r="BY1021" s="2"/>
      <c r="BZ1021" s="2"/>
      <c r="CA1021" s="2"/>
      <c r="CB1021" s="2"/>
      <c r="CC1021" s="2"/>
      <c r="CD1021" s="2"/>
      <c r="CE1021" s="2"/>
    </row>
    <row r="1022" spans="1:83" s="63" customFormat="1" x14ac:dyDescent="0.25">
      <c r="A1022"/>
      <c r="B1022" s="85"/>
      <c r="C1022" s="85"/>
      <c r="D1022" s="89"/>
      <c r="E1022" s="89"/>
      <c r="F1022" s="89"/>
      <c r="G1022" s="89"/>
      <c r="H1022" s="87"/>
      <c r="I1022" s="87"/>
      <c r="J1022" s="87"/>
      <c r="K1022" s="88"/>
      <c r="L1022" s="85"/>
      <c r="M1022" s="85"/>
      <c r="O1022" s="36"/>
      <c r="P1022" s="36"/>
      <c r="Q1022" s="36"/>
      <c r="R1022" s="36"/>
      <c r="S1022" s="36"/>
      <c r="T1022" s="36"/>
      <c r="U1022" s="36"/>
      <c r="V1022" s="36"/>
      <c r="W1022" s="36"/>
      <c r="X1022" s="36"/>
      <c r="Y1022" s="36"/>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row>
    <row r="1023" spans="1:83" s="63" customFormat="1" x14ac:dyDescent="0.25">
      <c r="A1023"/>
      <c r="B1023" s="85"/>
      <c r="C1023" s="85"/>
      <c r="D1023" s="89"/>
      <c r="E1023" s="89"/>
      <c r="F1023" s="89"/>
      <c r="G1023" s="89"/>
      <c r="H1023" s="87"/>
      <c r="I1023" s="87"/>
      <c r="J1023" s="87"/>
      <c r="K1023" s="88"/>
      <c r="L1023" s="85"/>
      <c r="M1023" s="85"/>
      <c r="O1023" s="36"/>
      <c r="P1023" s="36"/>
      <c r="Q1023" s="36"/>
      <c r="R1023" s="36"/>
      <c r="S1023" s="36"/>
      <c r="T1023" s="36"/>
      <c r="U1023" s="36"/>
      <c r="V1023" s="36"/>
      <c r="W1023" s="36"/>
      <c r="X1023" s="36"/>
      <c r="Y1023" s="36"/>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row>
    <row r="1024" spans="1:83" s="63" customFormat="1" x14ac:dyDescent="0.25">
      <c r="A1024"/>
      <c r="B1024" s="85"/>
      <c r="C1024" s="85"/>
      <c r="D1024" s="89"/>
      <c r="E1024" s="89"/>
      <c r="F1024" s="89"/>
      <c r="G1024" s="89"/>
      <c r="H1024" s="87"/>
      <c r="I1024" s="87"/>
      <c r="J1024" s="87"/>
      <c r="K1024" s="88"/>
      <c r="L1024" s="85"/>
      <c r="M1024" s="85"/>
      <c r="O1024" s="36"/>
      <c r="P1024" s="36"/>
      <c r="Q1024" s="36"/>
      <c r="R1024" s="36"/>
      <c r="S1024" s="36"/>
      <c r="T1024" s="36"/>
      <c r="U1024" s="36"/>
      <c r="V1024" s="36"/>
      <c r="W1024" s="36"/>
      <c r="X1024" s="36"/>
      <c r="Y1024" s="36"/>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row>
    <row r="1025" spans="1:83" s="63" customFormat="1" x14ac:dyDescent="0.25">
      <c r="A1025"/>
      <c r="B1025" s="85"/>
      <c r="C1025" s="85"/>
      <c r="D1025" s="89"/>
      <c r="E1025" s="89"/>
      <c r="F1025" s="89"/>
      <c r="G1025" s="89"/>
      <c r="H1025" s="87"/>
      <c r="I1025" s="87"/>
      <c r="J1025" s="87"/>
      <c r="K1025" s="88"/>
      <c r="L1025" s="85"/>
      <c r="M1025" s="85"/>
      <c r="O1025" s="36"/>
      <c r="P1025" s="36"/>
      <c r="Q1025" s="36"/>
      <c r="R1025" s="36"/>
      <c r="S1025" s="36"/>
      <c r="T1025" s="36"/>
      <c r="U1025" s="36"/>
      <c r="V1025" s="36"/>
      <c r="W1025" s="36"/>
      <c r="X1025" s="36"/>
      <c r="Y1025" s="36"/>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row>
    <row r="1026" spans="1:83" s="63" customFormat="1" x14ac:dyDescent="0.25">
      <c r="A1026"/>
      <c r="B1026" s="85"/>
      <c r="C1026" s="85"/>
      <c r="D1026" s="89"/>
      <c r="E1026" s="89"/>
      <c r="F1026" s="89"/>
      <c r="G1026" s="89"/>
      <c r="H1026" s="87"/>
      <c r="I1026" s="87"/>
      <c r="J1026" s="87"/>
      <c r="K1026" s="88"/>
      <c r="L1026" s="85"/>
      <c r="M1026" s="85"/>
      <c r="O1026" s="36"/>
      <c r="P1026" s="36"/>
      <c r="Q1026" s="36"/>
      <c r="R1026" s="36"/>
      <c r="S1026" s="36"/>
      <c r="T1026" s="36"/>
      <c r="U1026" s="36"/>
      <c r="V1026" s="36"/>
      <c r="W1026" s="36"/>
      <c r="X1026" s="36"/>
      <c r="Y1026" s="36"/>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row>
    <row r="1027" spans="1:83" s="63" customFormat="1" x14ac:dyDescent="0.25">
      <c r="A1027"/>
      <c r="B1027" s="85"/>
      <c r="C1027" s="85"/>
      <c r="D1027" s="92"/>
      <c r="E1027" s="85"/>
      <c r="F1027" s="85"/>
      <c r="G1027" s="85"/>
      <c r="H1027" s="93"/>
      <c r="I1027" s="94"/>
      <c r="J1027" s="93"/>
      <c r="K1027" s="88"/>
      <c r="L1027" s="85"/>
      <c r="M1027" s="85"/>
      <c r="O1027" s="36"/>
      <c r="P1027" s="36"/>
      <c r="Q1027" s="36"/>
      <c r="R1027" s="36"/>
      <c r="S1027" s="36"/>
      <c r="T1027" s="36"/>
      <c r="U1027" s="36"/>
      <c r="V1027" s="36"/>
      <c r="W1027" s="36"/>
      <c r="X1027" s="36"/>
      <c r="Y1027" s="36"/>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row>
    <row r="1028" spans="1:83" s="63" customFormat="1" x14ac:dyDescent="0.25">
      <c r="A1028"/>
      <c r="B1028" s="85"/>
      <c r="C1028" s="85"/>
      <c r="D1028" s="92"/>
      <c r="E1028" s="85"/>
      <c r="F1028" s="85"/>
      <c r="G1028" s="85"/>
      <c r="H1028" s="93"/>
      <c r="I1028" s="94"/>
      <c r="J1028" s="93"/>
      <c r="K1028" s="88"/>
      <c r="L1028" s="85"/>
      <c r="M1028" s="85"/>
      <c r="O1028" s="36"/>
      <c r="P1028" s="36"/>
      <c r="Q1028" s="36"/>
      <c r="R1028" s="36"/>
      <c r="S1028" s="36"/>
      <c r="T1028" s="36"/>
      <c r="U1028" s="36"/>
      <c r="V1028" s="36"/>
      <c r="W1028" s="36"/>
      <c r="X1028" s="36"/>
      <c r="Y1028" s="36"/>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row>
    <row r="1029" spans="1:83" s="63" customFormat="1" x14ac:dyDescent="0.25">
      <c r="A1029"/>
      <c r="B1029" s="85"/>
      <c r="C1029" s="85"/>
      <c r="D1029" s="92"/>
      <c r="E1029" s="85"/>
      <c r="F1029" s="85"/>
      <c r="G1029" s="85"/>
      <c r="H1029" s="93"/>
      <c r="I1029" s="94"/>
      <c r="J1029" s="93"/>
      <c r="K1029" s="88"/>
      <c r="L1029" s="85"/>
      <c r="M1029" s="85"/>
      <c r="O1029" s="36"/>
      <c r="P1029" s="36"/>
      <c r="Q1029" s="36"/>
      <c r="R1029" s="36"/>
      <c r="S1029" s="36"/>
      <c r="T1029" s="36"/>
      <c r="U1029" s="36"/>
      <c r="V1029" s="36"/>
      <c r="W1029" s="36"/>
      <c r="X1029" s="36"/>
      <c r="Y1029" s="36"/>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row>
    <row r="1030" spans="1:83" s="63" customFormat="1" x14ac:dyDescent="0.25">
      <c r="A1030"/>
      <c r="B1030" s="85"/>
      <c r="C1030" s="85"/>
      <c r="D1030" s="92"/>
      <c r="E1030" s="85"/>
      <c r="F1030" s="85"/>
      <c r="G1030" s="85"/>
      <c r="H1030" s="93"/>
      <c r="I1030" s="94"/>
      <c r="J1030" s="93"/>
      <c r="K1030" s="88"/>
      <c r="L1030" s="85"/>
      <c r="M1030" s="85"/>
      <c r="O1030" s="36"/>
      <c r="P1030" s="36"/>
      <c r="Q1030" s="36"/>
      <c r="R1030" s="36"/>
      <c r="S1030" s="36"/>
      <c r="T1030" s="36"/>
      <c r="U1030" s="36"/>
      <c r="V1030" s="36"/>
      <c r="W1030" s="36"/>
      <c r="X1030" s="36"/>
      <c r="Y1030" s="36"/>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row>
    <row r="1031" spans="1:83" s="63" customFormat="1" x14ac:dyDescent="0.25">
      <c r="A1031"/>
      <c r="B1031" s="85"/>
      <c r="C1031" s="85"/>
      <c r="D1031" s="92"/>
      <c r="E1031" s="85"/>
      <c r="F1031" s="85"/>
      <c r="G1031" s="85"/>
      <c r="H1031" s="93"/>
      <c r="I1031" s="94"/>
      <c r="J1031" s="93"/>
      <c r="K1031" s="88"/>
      <c r="L1031" s="85"/>
      <c r="M1031" s="85"/>
      <c r="O1031" s="36"/>
      <c r="P1031" s="36"/>
      <c r="Q1031" s="36"/>
      <c r="R1031" s="36"/>
      <c r="S1031" s="36"/>
      <c r="T1031" s="36"/>
      <c r="U1031" s="36"/>
      <c r="V1031" s="36"/>
      <c r="W1031" s="36"/>
      <c r="X1031" s="36"/>
      <c r="Y1031" s="36"/>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row>
    <row r="1032" spans="1:83" s="63" customFormat="1" x14ac:dyDescent="0.25">
      <c r="A1032"/>
      <c r="B1032" s="85"/>
      <c r="C1032" s="85"/>
      <c r="D1032" s="92"/>
      <c r="E1032" s="85"/>
      <c r="F1032" s="85"/>
      <c r="G1032" s="85"/>
      <c r="H1032" s="93"/>
      <c r="I1032" s="94"/>
      <c r="J1032" s="93"/>
      <c r="K1032" s="88"/>
      <c r="L1032" s="85"/>
      <c r="M1032" s="85"/>
      <c r="O1032" s="36"/>
      <c r="P1032" s="36"/>
      <c r="Q1032" s="36"/>
      <c r="R1032" s="36"/>
      <c r="S1032" s="36"/>
      <c r="T1032" s="36"/>
      <c r="U1032" s="36"/>
      <c r="V1032" s="36"/>
      <c r="W1032" s="36"/>
      <c r="X1032" s="36"/>
      <c r="Y1032" s="36"/>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row>
    <row r="1033" spans="1:83" s="63" customFormat="1" x14ac:dyDescent="0.25">
      <c r="A1033"/>
      <c r="B1033" s="85"/>
      <c r="C1033" s="85"/>
      <c r="D1033" s="92"/>
      <c r="E1033" s="85"/>
      <c r="F1033" s="85"/>
      <c r="G1033" s="85"/>
      <c r="H1033" s="93"/>
      <c r="I1033" s="94"/>
      <c r="J1033" s="93"/>
      <c r="K1033" s="88"/>
      <c r="L1033" s="85"/>
      <c r="M1033" s="85"/>
      <c r="O1033" s="36"/>
      <c r="P1033" s="36"/>
      <c r="Q1033" s="36"/>
      <c r="R1033" s="36"/>
      <c r="S1033" s="36"/>
      <c r="T1033" s="36"/>
      <c r="U1033" s="36"/>
      <c r="V1033" s="36"/>
      <c r="W1033" s="36"/>
      <c r="X1033" s="36"/>
      <c r="Y1033" s="36"/>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row>
    <row r="1034" spans="1:83" s="63" customFormat="1" x14ac:dyDescent="0.25">
      <c r="A1034"/>
      <c r="B1034" s="85"/>
      <c r="C1034" s="85"/>
      <c r="D1034" s="92"/>
      <c r="E1034" s="85"/>
      <c r="F1034" s="85"/>
      <c r="G1034" s="85"/>
      <c r="H1034" s="93"/>
      <c r="I1034" s="94"/>
      <c r="J1034" s="93"/>
      <c r="K1034" s="88"/>
      <c r="L1034" s="85"/>
      <c r="M1034" s="85"/>
      <c r="O1034" s="36"/>
      <c r="P1034" s="36"/>
      <c r="Q1034" s="36"/>
      <c r="R1034" s="36"/>
      <c r="S1034" s="36"/>
      <c r="T1034" s="36"/>
      <c r="U1034" s="36"/>
      <c r="V1034" s="36"/>
      <c r="W1034" s="36"/>
      <c r="X1034" s="36"/>
      <c r="Y1034" s="36"/>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row>
    <row r="1035" spans="1:83" s="63" customFormat="1" x14ac:dyDescent="0.25">
      <c r="A1035"/>
      <c r="B1035" s="85"/>
      <c r="C1035" s="85"/>
      <c r="D1035" s="92"/>
      <c r="E1035" s="85"/>
      <c r="F1035" s="85"/>
      <c r="G1035" s="85"/>
      <c r="H1035" s="93"/>
      <c r="I1035" s="94"/>
      <c r="J1035" s="93"/>
      <c r="K1035" s="88"/>
      <c r="L1035" s="85"/>
      <c r="M1035" s="85"/>
      <c r="O1035" s="36"/>
      <c r="P1035" s="36"/>
      <c r="Q1035" s="36"/>
      <c r="R1035" s="36"/>
      <c r="S1035" s="36"/>
      <c r="T1035" s="36"/>
      <c r="U1035" s="36"/>
      <c r="V1035" s="36"/>
      <c r="W1035" s="36"/>
      <c r="X1035" s="36"/>
      <c r="Y1035" s="36"/>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row>
    <row r="1036" spans="1:83" s="63" customFormat="1" x14ac:dyDescent="0.25">
      <c r="A1036"/>
      <c r="B1036" s="85"/>
      <c r="C1036" s="85"/>
      <c r="D1036" s="92"/>
      <c r="E1036" s="85"/>
      <c r="F1036" s="85"/>
      <c r="G1036" s="85"/>
      <c r="H1036" s="93"/>
      <c r="I1036" s="94"/>
      <c r="J1036" s="93"/>
      <c r="K1036" s="88"/>
      <c r="L1036" s="85"/>
      <c r="M1036" s="85"/>
      <c r="O1036" s="36"/>
      <c r="P1036" s="36"/>
      <c r="Q1036" s="36"/>
      <c r="R1036" s="36"/>
      <c r="S1036" s="36"/>
      <c r="T1036" s="36"/>
      <c r="U1036" s="36"/>
      <c r="V1036" s="36"/>
      <c r="W1036" s="36"/>
      <c r="X1036" s="36"/>
      <c r="Y1036" s="36"/>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row>
    <row r="1037" spans="1:83" s="63" customFormat="1" x14ac:dyDescent="0.25">
      <c r="A1037"/>
      <c r="B1037" s="85"/>
      <c r="C1037" s="85"/>
      <c r="D1037" s="92"/>
      <c r="E1037" s="85"/>
      <c r="F1037" s="85"/>
      <c r="G1037" s="85"/>
      <c r="H1037" s="93"/>
      <c r="I1037" s="94"/>
      <c r="J1037" s="93"/>
      <c r="K1037" s="88"/>
      <c r="L1037" s="85"/>
      <c r="M1037" s="85"/>
      <c r="O1037" s="36"/>
      <c r="P1037" s="36"/>
      <c r="Q1037" s="36"/>
      <c r="R1037" s="36"/>
      <c r="S1037" s="36"/>
      <c r="T1037" s="36"/>
      <c r="U1037" s="36"/>
      <c r="V1037" s="36"/>
      <c r="W1037" s="36"/>
      <c r="X1037" s="36"/>
      <c r="Y1037" s="36"/>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N1037" s="2"/>
      <c r="BO1037" s="2"/>
      <c r="BP1037" s="2"/>
      <c r="BQ1037" s="2"/>
      <c r="BR1037" s="2"/>
      <c r="BS1037" s="2"/>
      <c r="BT1037" s="2"/>
      <c r="BU1037" s="2"/>
      <c r="BV1037" s="2"/>
      <c r="BW1037" s="2"/>
      <c r="BX1037" s="2"/>
      <c r="BY1037" s="2"/>
      <c r="BZ1037" s="2"/>
      <c r="CA1037" s="2"/>
      <c r="CB1037" s="2"/>
      <c r="CC1037" s="2"/>
      <c r="CD1037" s="2"/>
      <c r="CE1037" s="2"/>
    </row>
    <row r="1038" spans="1:83" s="63" customFormat="1" x14ac:dyDescent="0.25">
      <c r="A1038"/>
      <c r="B1038" s="85"/>
      <c r="C1038" s="85"/>
      <c r="D1038" s="92"/>
      <c r="E1038" s="85"/>
      <c r="F1038" s="85"/>
      <c r="G1038" s="85"/>
      <c r="H1038" s="93"/>
      <c r="I1038" s="94"/>
      <c r="J1038" s="93"/>
      <c r="K1038" s="88"/>
      <c r="L1038" s="85"/>
      <c r="M1038" s="85"/>
      <c r="O1038" s="36"/>
      <c r="P1038" s="36"/>
      <c r="Q1038" s="36"/>
      <c r="R1038" s="36"/>
      <c r="S1038" s="36"/>
      <c r="T1038" s="36"/>
      <c r="U1038" s="36"/>
      <c r="V1038" s="36"/>
      <c r="W1038" s="36"/>
      <c r="X1038" s="36"/>
      <c r="Y1038" s="36"/>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row>
    <row r="1039" spans="1:83" s="63" customFormat="1" x14ac:dyDescent="0.25">
      <c r="A1039"/>
      <c r="B1039" s="85"/>
      <c r="C1039" s="85"/>
      <c r="D1039" s="92"/>
      <c r="E1039" s="85"/>
      <c r="F1039" s="85"/>
      <c r="G1039" s="85"/>
      <c r="H1039" s="93"/>
      <c r="I1039" s="94"/>
      <c r="J1039" s="93"/>
      <c r="K1039" s="88"/>
      <c r="L1039" s="85"/>
      <c r="M1039" s="85"/>
      <c r="O1039" s="36"/>
      <c r="P1039" s="36"/>
      <c r="Q1039" s="36"/>
      <c r="R1039" s="36"/>
      <c r="S1039" s="36"/>
      <c r="T1039" s="36"/>
      <c r="U1039" s="36"/>
      <c r="V1039" s="36"/>
      <c r="W1039" s="36"/>
      <c r="X1039" s="36"/>
      <c r="Y1039" s="36"/>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N1039" s="2"/>
      <c r="BO1039" s="2"/>
      <c r="BP1039" s="2"/>
      <c r="BQ1039" s="2"/>
      <c r="BR1039" s="2"/>
      <c r="BS1039" s="2"/>
      <c r="BT1039" s="2"/>
      <c r="BU1039" s="2"/>
      <c r="BV1039" s="2"/>
      <c r="BW1039" s="2"/>
      <c r="BX1039" s="2"/>
      <c r="BY1039" s="2"/>
      <c r="BZ1039" s="2"/>
      <c r="CA1039" s="2"/>
      <c r="CB1039" s="2"/>
      <c r="CC1039" s="2"/>
      <c r="CD1039" s="2"/>
      <c r="CE1039" s="2"/>
    </row>
    <row r="1040" spans="1:83" s="63" customFormat="1" x14ac:dyDescent="0.25">
      <c r="A1040"/>
      <c r="B1040" s="85"/>
      <c r="C1040" s="85"/>
      <c r="D1040" s="92"/>
      <c r="E1040" s="85"/>
      <c r="F1040" s="85"/>
      <c r="G1040" s="85"/>
      <c r="H1040" s="93"/>
      <c r="I1040" s="94"/>
      <c r="J1040" s="93"/>
      <c r="K1040" s="88"/>
      <c r="L1040" s="85"/>
      <c r="M1040" s="85"/>
      <c r="O1040" s="36"/>
      <c r="P1040" s="36"/>
      <c r="Q1040" s="36"/>
      <c r="R1040" s="36"/>
      <c r="S1040" s="36"/>
      <c r="T1040" s="36"/>
      <c r="U1040" s="36"/>
      <c r="V1040" s="36"/>
      <c r="W1040" s="36"/>
      <c r="X1040" s="36"/>
      <c r="Y1040" s="36"/>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row>
    <row r="1041" spans="1:83" s="63" customFormat="1" x14ac:dyDescent="0.25">
      <c r="A1041"/>
      <c r="B1041" s="85"/>
      <c r="C1041" s="85"/>
      <c r="D1041" s="92"/>
      <c r="E1041" s="85"/>
      <c r="F1041" s="85"/>
      <c r="G1041" s="85"/>
      <c r="H1041" s="93"/>
      <c r="I1041" s="94"/>
      <c r="J1041" s="93"/>
      <c r="K1041" s="88"/>
      <c r="L1041" s="85"/>
      <c r="M1041" s="85"/>
      <c r="O1041" s="36"/>
      <c r="P1041" s="36"/>
      <c r="Q1041" s="36"/>
      <c r="R1041" s="36"/>
      <c r="S1041" s="36"/>
      <c r="T1041" s="36"/>
      <c r="U1041" s="36"/>
      <c r="V1041" s="36"/>
      <c r="W1041" s="36"/>
      <c r="X1041" s="36"/>
      <c r="Y1041" s="36"/>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row>
    <row r="1042" spans="1:83" s="63" customFormat="1" x14ac:dyDescent="0.25">
      <c r="A1042"/>
      <c r="B1042" s="85"/>
      <c r="C1042" s="85"/>
      <c r="D1042" s="92"/>
      <c r="E1042" s="85"/>
      <c r="F1042" s="85"/>
      <c r="G1042" s="85"/>
      <c r="H1042" s="93"/>
      <c r="I1042" s="94"/>
      <c r="J1042" s="93"/>
      <c r="K1042" s="88"/>
      <c r="L1042" s="85"/>
      <c r="M1042" s="85"/>
      <c r="O1042" s="36"/>
      <c r="P1042" s="36"/>
      <c r="Q1042" s="36"/>
      <c r="R1042" s="36"/>
      <c r="S1042" s="36"/>
      <c r="T1042" s="36"/>
      <c r="U1042" s="36"/>
      <c r="V1042" s="36"/>
      <c r="W1042" s="36"/>
      <c r="X1042" s="36"/>
      <c r="Y1042" s="36"/>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row>
    <row r="1043" spans="1:83" s="63" customFormat="1" x14ac:dyDescent="0.25">
      <c r="A1043"/>
      <c r="B1043" s="85"/>
      <c r="C1043" s="85"/>
      <c r="D1043" s="92"/>
      <c r="E1043" s="85"/>
      <c r="F1043" s="85"/>
      <c r="G1043" s="85"/>
      <c r="H1043" s="93"/>
      <c r="I1043" s="94"/>
      <c r="J1043" s="93"/>
      <c r="K1043" s="88"/>
      <c r="L1043" s="85"/>
      <c r="M1043" s="85"/>
      <c r="O1043" s="36"/>
      <c r="P1043" s="36"/>
      <c r="Q1043" s="36"/>
      <c r="R1043" s="36"/>
      <c r="S1043" s="36"/>
      <c r="T1043" s="36"/>
      <c r="U1043" s="36"/>
      <c r="V1043" s="36"/>
      <c r="W1043" s="36"/>
      <c r="X1043" s="36"/>
      <c r="Y1043" s="36"/>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row>
    <row r="1044" spans="1:83" s="63" customFormat="1" x14ac:dyDescent="0.25">
      <c r="A1044"/>
      <c r="B1044" s="85"/>
      <c r="C1044" s="85"/>
      <c r="D1044" s="92"/>
      <c r="E1044" s="85"/>
      <c r="F1044" s="85"/>
      <c r="G1044" s="85"/>
      <c r="H1044" s="93"/>
      <c r="I1044" s="94"/>
      <c r="J1044" s="93"/>
      <c r="K1044" s="88"/>
      <c r="L1044" s="85"/>
      <c r="M1044" s="85"/>
      <c r="O1044" s="36"/>
      <c r="P1044" s="36"/>
      <c r="Q1044" s="36"/>
      <c r="R1044" s="36"/>
      <c r="S1044" s="36"/>
      <c r="T1044" s="36"/>
      <c r="U1044" s="36"/>
      <c r="V1044" s="36"/>
      <c r="W1044" s="36"/>
      <c r="X1044" s="36"/>
      <c r="Y1044" s="36"/>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row>
    <row r="1045" spans="1:83" s="63" customFormat="1" x14ac:dyDescent="0.25">
      <c r="A1045"/>
      <c r="B1045" s="85"/>
      <c r="C1045" s="85"/>
      <c r="D1045" s="92"/>
      <c r="E1045" s="85"/>
      <c r="F1045" s="85"/>
      <c r="G1045" s="85"/>
      <c r="H1045" s="93"/>
      <c r="I1045" s="94"/>
      <c r="J1045" s="93"/>
      <c r="K1045" s="88"/>
      <c r="L1045" s="85"/>
      <c r="M1045" s="85"/>
      <c r="O1045" s="36"/>
      <c r="P1045" s="36"/>
      <c r="Q1045" s="36"/>
      <c r="R1045" s="36"/>
      <c r="S1045" s="36"/>
      <c r="T1045" s="36"/>
      <c r="U1045" s="36"/>
      <c r="V1045" s="36"/>
      <c r="W1045" s="36"/>
      <c r="X1045" s="36"/>
      <c r="Y1045" s="36"/>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row>
    <row r="1046" spans="1:83" s="63" customFormat="1" x14ac:dyDescent="0.25">
      <c r="A1046"/>
      <c r="B1046" s="85"/>
      <c r="C1046" s="85"/>
      <c r="D1046" s="92"/>
      <c r="E1046" s="85"/>
      <c r="F1046" s="85"/>
      <c r="G1046" s="85"/>
      <c r="H1046" s="93"/>
      <c r="I1046" s="94"/>
      <c r="J1046" s="93"/>
      <c r="K1046" s="88"/>
      <c r="L1046" s="85"/>
      <c r="M1046" s="85"/>
      <c r="O1046" s="36"/>
      <c r="P1046" s="36"/>
      <c r="Q1046" s="36"/>
      <c r="R1046" s="36"/>
      <c r="S1046" s="36"/>
      <c r="T1046" s="36"/>
      <c r="U1046" s="36"/>
      <c r="V1046" s="36"/>
      <c r="W1046" s="36"/>
      <c r="X1046" s="36"/>
      <c r="Y1046" s="36"/>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N1046" s="2"/>
      <c r="BO1046" s="2"/>
      <c r="BP1046" s="2"/>
      <c r="BQ1046" s="2"/>
      <c r="BR1046" s="2"/>
      <c r="BS1046" s="2"/>
      <c r="BT1046" s="2"/>
      <c r="BU1046" s="2"/>
      <c r="BV1046" s="2"/>
      <c r="BW1046" s="2"/>
      <c r="BX1046" s="2"/>
      <c r="BY1046" s="2"/>
      <c r="BZ1046" s="2"/>
      <c r="CA1046" s="2"/>
      <c r="CB1046" s="2"/>
      <c r="CC1046" s="2"/>
      <c r="CD1046" s="2"/>
      <c r="CE1046" s="2"/>
    </row>
    <row r="1047" spans="1:83" s="63" customFormat="1" x14ac:dyDescent="0.25">
      <c r="A1047"/>
      <c r="B1047" s="85"/>
      <c r="C1047" s="85"/>
      <c r="D1047" s="92"/>
      <c r="E1047" s="85"/>
      <c r="F1047" s="85"/>
      <c r="G1047" s="85"/>
      <c r="H1047" s="93"/>
      <c r="I1047" s="94"/>
      <c r="J1047" s="93"/>
      <c r="K1047" s="88"/>
      <c r="L1047" s="85"/>
      <c r="M1047" s="85"/>
      <c r="O1047" s="36"/>
      <c r="P1047" s="36"/>
      <c r="Q1047" s="36"/>
      <c r="R1047" s="36"/>
      <c r="S1047" s="36"/>
      <c r="T1047" s="36"/>
      <c r="U1047" s="36"/>
      <c r="V1047" s="36"/>
      <c r="W1047" s="36"/>
      <c r="X1047" s="36"/>
      <c r="Y1047" s="36"/>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row>
    <row r="1048" spans="1:83" s="63" customFormat="1" x14ac:dyDescent="0.25">
      <c r="A1048"/>
      <c r="B1048" s="85"/>
      <c r="C1048" s="85"/>
      <c r="D1048" s="92"/>
      <c r="E1048" s="85"/>
      <c r="F1048" s="85"/>
      <c r="G1048" s="85"/>
      <c r="H1048" s="93"/>
      <c r="I1048" s="94"/>
      <c r="J1048" s="93"/>
      <c r="K1048" s="88"/>
      <c r="L1048" s="85"/>
      <c r="M1048" s="85"/>
      <c r="O1048" s="36"/>
      <c r="P1048" s="36"/>
      <c r="Q1048" s="36"/>
      <c r="R1048" s="36"/>
      <c r="S1048" s="36"/>
      <c r="T1048" s="36"/>
      <c r="U1048" s="36"/>
      <c r="V1048" s="36"/>
      <c r="W1048" s="36"/>
      <c r="X1048" s="36"/>
      <c r="Y1048" s="36"/>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row>
    <row r="1049" spans="1:83" s="63" customFormat="1" x14ac:dyDescent="0.25">
      <c r="A1049"/>
      <c r="B1049" s="85"/>
      <c r="C1049" s="85"/>
      <c r="D1049" s="92"/>
      <c r="E1049" s="85"/>
      <c r="F1049" s="85"/>
      <c r="G1049" s="85"/>
      <c r="H1049" s="93"/>
      <c r="I1049" s="94"/>
      <c r="J1049" s="93"/>
      <c r="K1049" s="88"/>
      <c r="L1049" s="85"/>
      <c r="M1049" s="85"/>
      <c r="O1049" s="36"/>
      <c r="P1049" s="36"/>
      <c r="Q1049" s="36"/>
      <c r="R1049" s="36"/>
      <c r="S1049" s="36"/>
      <c r="T1049" s="36"/>
      <c r="U1049" s="36"/>
      <c r="V1049" s="36"/>
      <c r="W1049" s="36"/>
      <c r="X1049" s="36"/>
      <c r="Y1049" s="36"/>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N1049" s="2"/>
      <c r="BO1049" s="2"/>
      <c r="BP1049" s="2"/>
      <c r="BQ1049" s="2"/>
      <c r="BR1049" s="2"/>
      <c r="BS1049" s="2"/>
      <c r="BT1049" s="2"/>
      <c r="BU1049" s="2"/>
      <c r="BV1049" s="2"/>
      <c r="BW1049" s="2"/>
      <c r="BX1049" s="2"/>
      <c r="BY1049" s="2"/>
      <c r="BZ1049" s="2"/>
      <c r="CA1049" s="2"/>
      <c r="CB1049" s="2"/>
      <c r="CC1049" s="2"/>
      <c r="CD1049" s="2"/>
      <c r="CE1049" s="2"/>
    </row>
    <row r="1050" spans="1:83" s="63" customFormat="1" x14ac:dyDescent="0.25">
      <c r="A1050"/>
      <c r="B1050" s="85"/>
      <c r="C1050" s="85"/>
      <c r="D1050" s="92"/>
      <c r="E1050" s="85"/>
      <c r="F1050" s="85"/>
      <c r="G1050" s="85"/>
      <c r="H1050" s="93"/>
      <c r="I1050" s="94"/>
      <c r="J1050" s="93"/>
      <c r="K1050" s="88"/>
      <c r="L1050" s="85"/>
      <c r="M1050" s="85"/>
      <c r="O1050" s="36"/>
      <c r="P1050" s="36"/>
      <c r="Q1050" s="36"/>
      <c r="R1050" s="36"/>
      <c r="S1050" s="36"/>
      <c r="T1050" s="36"/>
      <c r="U1050" s="36"/>
      <c r="V1050" s="36"/>
      <c r="W1050" s="36"/>
      <c r="X1050" s="36"/>
      <c r="Y1050" s="36"/>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row>
    <row r="1051" spans="1:83" s="63" customFormat="1" x14ac:dyDescent="0.25">
      <c r="A1051"/>
      <c r="B1051" s="85"/>
      <c r="C1051" s="85"/>
      <c r="D1051" s="92"/>
      <c r="E1051" s="85"/>
      <c r="F1051" s="85"/>
      <c r="G1051" s="85"/>
      <c r="H1051" s="93"/>
      <c r="I1051" s="94"/>
      <c r="J1051" s="93"/>
      <c r="K1051" s="88"/>
      <c r="L1051" s="85"/>
      <c r="M1051" s="85"/>
      <c r="O1051" s="36"/>
      <c r="P1051" s="36"/>
      <c r="Q1051" s="36"/>
      <c r="R1051" s="36"/>
      <c r="S1051" s="36"/>
      <c r="T1051" s="36"/>
      <c r="U1051" s="36"/>
      <c r="V1051" s="36"/>
      <c r="W1051" s="36"/>
      <c r="X1051" s="36"/>
      <c r="Y1051" s="36"/>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N1051" s="2"/>
      <c r="BO1051" s="2"/>
      <c r="BP1051" s="2"/>
      <c r="BQ1051" s="2"/>
      <c r="BR1051" s="2"/>
      <c r="BS1051" s="2"/>
      <c r="BT1051" s="2"/>
      <c r="BU1051" s="2"/>
      <c r="BV1051" s="2"/>
      <c r="BW1051" s="2"/>
      <c r="BX1051" s="2"/>
      <c r="BY1051" s="2"/>
      <c r="BZ1051" s="2"/>
      <c r="CA1051" s="2"/>
      <c r="CB1051" s="2"/>
      <c r="CC1051" s="2"/>
      <c r="CD1051" s="2"/>
      <c r="CE1051" s="2"/>
    </row>
    <row r="1052" spans="1:83" s="63" customFormat="1" x14ac:dyDescent="0.25">
      <c r="A1052"/>
      <c r="B1052" s="85"/>
      <c r="C1052" s="85"/>
      <c r="D1052" s="92"/>
      <c r="E1052" s="85"/>
      <c r="F1052" s="85"/>
      <c r="G1052" s="85"/>
      <c r="H1052" s="93"/>
      <c r="I1052" s="94"/>
      <c r="J1052" s="93"/>
      <c r="K1052" s="88"/>
      <c r="L1052" s="85"/>
      <c r="M1052" s="85"/>
      <c r="O1052" s="36"/>
      <c r="P1052" s="36"/>
      <c r="Q1052" s="36"/>
      <c r="R1052" s="36"/>
      <c r="S1052" s="36"/>
      <c r="T1052" s="36"/>
      <c r="U1052" s="36"/>
      <c r="V1052" s="36"/>
      <c r="W1052" s="36"/>
      <c r="X1052" s="36"/>
      <c r="Y1052" s="36"/>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N1052" s="2"/>
      <c r="BO1052" s="2"/>
      <c r="BP1052" s="2"/>
      <c r="BQ1052" s="2"/>
      <c r="BR1052" s="2"/>
      <c r="BS1052" s="2"/>
      <c r="BT1052" s="2"/>
      <c r="BU1052" s="2"/>
      <c r="BV1052" s="2"/>
      <c r="BW1052" s="2"/>
      <c r="BX1052" s="2"/>
      <c r="BY1052" s="2"/>
      <c r="BZ1052" s="2"/>
      <c r="CA1052" s="2"/>
      <c r="CB1052" s="2"/>
      <c r="CC1052" s="2"/>
      <c r="CD1052" s="2"/>
      <c r="CE1052" s="2"/>
    </row>
    <row r="1053" spans="1:83" s="63" customFormat="1" x14ac:dyDescent="0.25">
      <c r="A1053"/>
      <c r="B1053" s="85"/>
      <c r="C1053" s="85"/>
      <c r="D1053" s="92"/>
      <c r="E1053" s="85"/>
      <c r="F1053" s="85"/>
      <c r="G1053" s="85"/>
      <c r="H1053" s="93"/>
      <c r="I1053" s="94"/>
      <c r="J1053" s="93"/>
      <c r="K1053" s="88"/>
      <c r="L1053" s="85"/>
      <c r="M1053" s="85"/>
      <c r="O1053" s="36"/>
      <c r="P1053" s="36"/>
      <c r="Q1053" s="36"/>
      <c r="R1053" s="36"/>
      <c r="S1053" s="36"/>
      <c r="T1053" s="36"/>
      <c r="U1053" s="36"/>
      <c r="V1053" s="36"/>
      <c r="W1053" s="36"/>
      <c r="X1053" s="36"/>
      <c r="Y1053" s="36"/>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N1053" s="2"/>
      <c r="BO1053" s="2"/>
      <c r="BP1053" s="2"/>
      <c r="BQ1053" s="2"/>
      <c r="BR1053" s="2"/>
      <c r="BS1053" s="2"/>
      <c r="BT1053" s="2"/>
      <c r="BU1053" s="2"/>
      <c r="BV1053" s="2"/>
      <c r="BW1053" s="2"/>
      <c r="BX1053" s="2"/>
      <c r="BY1053" s="2"/>
      <c r="BZ1053" s="2"/>
      <c r="CA1053" s="2"/>
      <c r="CB1053" s="2"/>
      <c r="CC1053" s="2"/>
      <c r="CD1053" s="2"/>
      <c r="CE1053" s="2"/>
    </row>
    <row r="1054" spans="1:83" s="63" customFormat="1" x14ac:dyDescent="0.25">
      <c r="A1054"/>
      <c r="B1054" s="85"/>
      <c r="C1054" s="85"/>
      <c r="D1054" s="92"/>
      <c r="E1054" s="85"/>
      <c r="F1054" s="85"/>
      <c r="G1054" s="85"/>
      <c r="H1054" s="93"/>
      <c r="I1054" s="94"/>
      <c r="J1054" s="93"/>
      <c r="K1054" s="88"/>
      <c r="L1054" s="85"/>
      <c r="M1054" s="85"/>
      <c r="O1054" s="36"/>
      <c r="P1054" s="36"/>
      <c r="Q1054" s="36"/>
      <c r="R1054" s="36"/>
      <c r="S1054" s="36"/>
      <c r="T1054" s="36"/>
      <c r="U1054" s="36"/>
      <c r="V1054" s="36"/>
      <c r="W1054" s="36"/>
      <c r="X1054" s="36"/>
      <c r="Y1054" s="36"/>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N1054" s="2"/>
      <c r="BO1054" s="2"/>
      <c r="BP1054" s="2"/>
      <c r="BQ1054" s="2"/>
      <c r="BR1054" s="2"/>
      <c r="BS1054" s="2"/>
      <c r="BT1054" s="2"/>
      <c r="BU1054" s="2"/>
      <c r="BV1054" s="2"/>
      <c r="BW1054" s="2"/>
      <c r="BX1054" s="2"/>
      <c r="BY1054" s="2"/>
      <c r="BZ1054" s="2"/>
      <c r="CA1054" s="2"/>
      <c r="CB1054" s="2"/>
      <c r="CC1054" s="2"/>
      <c r="CD1054" s="2"/>
      <c r="CE1054" s="2"/>
    </row>
    <row r="1055" spans="1:83" s="63" customFormat="1" x14ac:dyDescent="0.25">
      <c r="A1055"/>
      <c r="B1055" s="85"/>
      <c r="C1055" s="85"/>
      <c r="D1055" s="92"/>
      <c r="E1055" s="85"/>
      <c r="F1055" s="85"/>
      <c r="G1055" s="85"/>
      <c r="H1055" s="93"/>
      <c r="I1055" s="94"/>
      <c r="J1055" s="93"/>
      <c r="K1055" s="88"/>
      <c r="L1055" s="85"/>
      <c r="M1055" s="85"/>
      <c r="O1055" s="36"/>
      <c r="P1055" s="36"/>
      <c r="Q1055" s="36"/>
      <c r="R1055" s="36"/>
      <c r="S1055" s="36"/>
      <c r="T1055" s="36"/>
      <c r="U1055" s="36"/>
      <c r="V1055" s="36"/>
      <c r="W1055" s="36"/>
      <c r="X1055" s="36"/>
      <c r="Y1055" s="36"/>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N1055" s="2"/>
      <c r="BO1055" s="2"/>
      <c r="BP1055" s="2"/>
      <c r="BQ1055" s="2"/>
      <c r="BR1055" s="2"/>
      <c r="BS1055" s="2"/>
      <c r="BT1055" s="2"/>
      <c r="BU1055" s="2"/>
      <c r="BV1055" s="2"/>
      <c r="BW1055" s="2"/>
      <c r="BX1055" s="2"/>
      <c r="BY1055" s="2"/>
      <c r="BZ1055" s="2"/>
      <c r="CA1055" s="2"/>
      <c r="CB1055" s="2"/>
      <c r="CC1055" s="2"/>
      <c r="CD1055" s="2"/>
      <c r="CE1055" s="2"/>
    </row>
    <row r="1056" spans="1:83" s="63" customFormat="1" x14ac:dyDescent="0.25">
      <c r="A1056"/>
      <c r="B1056" s="85"/>
      <c r="C1056" s="85"/>
      <c r="D1056" s="92"/>
      <c r="E1056" s="85"/>
      <c r="F1056" s="85"/>
      <c r="G1056" s="85"/>
      <c r="H1056" s="93"/>
      <c r="I1056" s="94"/>
      <c r="J1056" s="93"/>
      <c r="K1056" s="88"/>
      <c r="L1056" s="85"/>
      <c r="M1056" s="85"/>
      <c r="O1056" s="36"/>
      <c r="P1056" s="36"/>
      <c r="Q1056" s="36"/>
      <c r="R1056" s="36"/>
      <c r="S1056" s="36"/>
      <c r="T1056" s="36"/>
      <c r="U1056" s="36"/>
      <c r="V1056" s="36"/>
      <c r="W1056" s="36"/>
      <c r="X1056" s="36"/>
      <c r="Y1056" s="36"/>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N1056" s="2"/>
      <c r="BO1056" s="2"/>
      <c r="BP1056" s="2"/>
      <c r="BQ1056" s="2"/>
      <c r="BR1056" s="2"/>
      <c r="BS1056" s="2"/>
      <c r="BT1056" s="2"/>
      <c r="BU1056" s="2"/>
      <c r="BV1056" s="2"/>
      <c r="BW1056" s="2"/>
      <c r="BX1056" s="2"/>
      <c r="BY1056" s="2"/>
      <c r="BZ1056" s="2"/>
      <c r="CA1056" s="2"/>
      <c r="CB1056" s="2"/>
      <c r="CC1056" s="2"/>
      <c r="CD1056" s="2"/>
      <c r="CE1056" s="2"/>
    </row>
    <row r="1057" spans="1:83" s="63" customFormat="1" x14ac:dyDescent="0.25">
      <c r="A1057"/>
      <c r="B1057" s="85"/>
      <c r="C1057" s="85"/>
      <c r="D1057" s="92"/>
      <c r="E1057" s="85"/>
      <c r="F1057" s="85"/>
      <c r="G1057" s="85"/>
      <c r="H1057" s="93"/>
      <c r="I1057" s="94"/>
      <c r="J1057" s="93"/>
      <c r="K1057" s="88"/>
      <c r="L1057" s="85"/>
      <c r="M1057" s="85"/>
      <c r="O1057" s="36"/>
      <c r="P1057" s="36"/>
      <c r="Q1057" s="36"/>
      <c r="R1057" s="36"/>
      <c r="S1057" s="36"/>
      <c r="T1057" s="36"/>
      <c r="U1057" s="36"/>
      <c r="V1057" s="36"/>
      <c r="W1057" s="36"/>
      <c r="X1057" s="36"/>
      <c r="Y1057" s="36"/>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N1057" s="2"/>
      <c r="BO1057" s="2"/>
      <c r="BP1057" s="2"/>
      <c r="BQ1057" s="2"/>
      <c r="BR1057" s="2"/>
      <c r="BS1057" s="2"/>
      <c r="BT1057" s="2"/>
      <c r="BU1057" s="2"/>
      <c r="BV1057" s="2"/>
      <c r="BW1057" s="2"/>
      <c r="BX1057" s="2"/>
      <c r="BY1057" s="2"/>
      <c r="BZ1057" s="2"/>
      <c r="CA1057" s="2"/>
      <c r="CB1057" s="2"/>
      <c r="CC1057" s="2"/>
      <c r="CD1057" s="2"/>
      <c r="CE1057" s="2"/>
    </row>
    <row r="1058" spans="1:83" s="63" customFormat="1" x14ac:dyDescent="0.25">
      <c r="A1058"/>
      <c r="B1058" s="85"/>
      <c r="C1058" s="85"/>
      <c r="D1058" s="92"/>
      <c r="E1058" s="85"/>
      <c r="F1058" s="85"/>
      <c r="G1058" s="85"/>
      <c r="H1058" s="93"/>
      <c r="I1058" s="94"/>
      <c r="J1058" s="93"/>
      <c r="K1058" s="88"/>
      <c r="L1058" s="85"/>
      <c r="M1058" s="85"/>
      <c r="O1058" s="36"/>
      <c r="P1058" s="36"/>
      <c r="Q1058" s="36"/>
      <c r="R1058" s="36"/>
      <c r="S1058" s="36"/>
      <c r="T1058" s="36"/>
      <c r="U1058" s="36"/>
      <c r="V1058" s="36"/>
      <c r="W1058" s="36"/>
      <c r="X1058" s="36"/>
      <c r="Y1058" s="36"/>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row>
    <row r="1059" spans="1:83" s="63" customFormat="1" x14ac:dyDescent="0.25">
      <c r="A1059"/>
      <c r="B1059" s="85"/>
      <c r="C1059" s="85"/>
      <c r="D1059" s="92"/>
      <c r="E1059" s="85"/>
      <c r="F1059" s="85"/>
      <c r="G1059" s="85"/>
      <c r="H1059" s="93"/>
      <c r="I1059" s="94"/>
      <c r="J1059" s="93"/>
      <c r="K1059" s="88"/>
      <c r="L1059" s="85"/>
      <c r="M1059" s="85"/>
      <c r="O1059" s="36"/>
      <c r="P1059" s="36"/>
      <c r="Q1059" s="36"/>
      <c r="R1059" s="36"/>
      <c r="S1059" s="36"/>
      <c r="T1059" s="36"/>
      <c r="U1059" s="36"/>
      <c r="V1059" s="36"/>
      <c r="W1059" s="36"/>
      <c r="X1059" s="36"/>
      <c r="Y1059" s="36"/>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N1059" s="2"/>
      <c r="BO1059" s="2"/>
      <c r="BP1059" s="2"/>
      <c r="BQ1059" s="2"/>
      <c r="BR1059" s="2"/>
      <c r="BS1059" s="2"/>
      <c r="BT1059" s="2"/>
      <c r="BU1059" s="2"/>
      <c r="BV1059" s="2"/>
      <c r="BW1059" s="2"/>
      <c r="BX1059" s="2"/>
      <c r="BY1059" s="2"/>
      <c r="BZ1059" s="2"/>
      <c r="CA1059" s="2"/>
      <c r="CB1059" s="2"/>
      <c r="CC1059" s="2"/>
      <c r="CD1059" s="2"/>
      <c r="CE1059" s="2"/>
    </row>
    <row r="1060" spans="1:83" s="63" customFormat="1" x14ac:dyDescent="0.25">
      <c r="A1060"/>
      <c r="B1060" s="85"/>
      <c r="C1060" s="85"/>
      <c r="D1060" s="92"/>
      <c r="E1060" s="85"/>
      <c r="F1060" s="85"/>
      <c r="G1060" s="85"/>
      <c r="H1060" s="93"/>
      <c r="I1060" s="94"/>
      <c r="J1060" s="93"/>
      <c r="K1060" s="88"/>
      <c r="L1060" s="85"/>
      <c r="M1060" s="85"/>
      <c r="O1060" s="36"/>
      <c r="P1060" s="36"/>
      <c r="Q1060" s="36"/>
      <c r="R1060" s="36"/>
      <c r="S1060" s="36"/>
      <c r="T1060" s="36"/>
      <c r="U1060" s="36"/>
      <c r="V1060" s="36"/>
      <c r="W1060" s="36"/>
      <c r="X1060" s="36"/>
      <c r="Y1060" s="36"/>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row>
    <row r="1061" spans="1:83" s="63" customFormat="1" x14ac:dyDescent="0.25">
      <c r="A1061"/>
      <c r="B1061" s="85"/>
      <c r="C1061" s="85"/>
      <c r="D1061" s="92"/>
      <c r="E1061" s="85"/>
      <c r="F1061" s="85"/>
      <c r="G1061" s="85"/>
      <c r="H1061" s="93"/>
      <c r="I1061" s="94"/>
      <c r="J1061" s="93"/>
      <c r="K1061" s="88"/>
      <c r="L1061" s="85"/>
      <c r="M1061" s="85"/>
      <c r="O1061" s="36"/>
      <c r="P1061" s="36"/>
      <c r="Q1061" s="36"/>
      <c r="R1061" s="36"/>
      <c r="S1061" s="36"/>
      <c r="T1061" s="36"/>
      <c r="U1061" s="36"/>
      <c r="V1061" s="36"/>
      <c r="W1061" s="36"/>
      <c r="X1061" s="36"/>
      <c r="Y1061" s="36"/>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row>
    <row r="1062" spans="1:83" s="63" customFormat="1" x14ac:dyDescent="0.25">
      <c r="A1062"/>
      <c r="B1062" s="85"/>
      <c r="C1062" s="85"/>
      <c r="D1062" s="92"/>
      <c r="E1062" s="85"/>
      <c r="F1062" s="85"/>
      <c r="G1062" s="85"/>
      <c r="H1062" s="93"/>
      <c r="I1062" s="94"/>
      <c r="J1062" s="93"/>
      <c r="K1062" s="88"/>
      <c r="L1062" s="85"/>
      <c r="M1062" s="85"/>
      <c r="O1062" s="36"/>
      <c r="P1062" s="36"/>
      <c r="Q1062" s="36"/>
      <c r="R1062" s="36"/>
      <c r="S1062" s="36"/>
      <c r="T1062" s="36"/>
      <c r="U1062" s="36"/>
      <c r="V1062" s="36"/>
      <c r="W1062" s="36"/>
      <c r="X1062" s="36"/>
      <c r="Y1062" s="36"/>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row>
    <row r="1063" spans="1:83" s="63" customFormat="1" x14ac:dyDescent="0.25">
      <c r="A1063"/>
      <c r="B1063" s="85"/>
      <c r="C1063" s="85"/>
      <c r="D1063" s="92"/>
      <c r="E1063" s="85"/>
      <c r="F1063" s="85"/>
      <c r="G1063" s="85"/>
      <c r="H1063" s="93"/>
      <c r="I1063" s="94"/>
      <c r="J1063" s="93"/>
      <c r="K1063" s="88"/>
      <c r="L1063" s="85"/>
      <c r="M1063" s="85"/>
      <c r="O1063" s="36"/>
      <c r="P1063" s="36"/>
      <c r="Q1063" s="36"/>
      <c r="R1063" s="36"/>
      <c r="S1063" s="36"/>
      <c r="T1063" s="36"/>
      <c r="U1063" s="36"/>
      <c r="V1063" s="36"/>
      <c r="W1063" s="36"/>
      <c r="X1063" s="36"/>
      <c r="Y1063" s="36"/>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row>
    <row r="1064" spans="1:83" s="63" customFormat="1" x14ac:dyDescent="0.25">
      <c r="A1064"/>
      <c r="B1064" s="85"/>
      <c r="C1064" s="85"/>
      <c r="D1064" s="92"/>
      <c r="E1064" s="85"/>
      <c r="F1064" s="85"/>
      <c r="G1064" s="85"/>
      <c r="H1064" s="93"/>
      <c r="I1064" s="94"/>
      <c r="J1064" s="93"/>
      <c r="K1064" s="88"/>
      <c r="L1064" s="85"/>
      <c r="M1064" s="85"/>
      <c r="O1064" s="36"/>
      <c r="P1064" s="36"/>
      <c r="Q1064" s="36"/>
      <c r="R1064" s="36"/>
      <c r="S1064" s="36"/>
      <c r="T1064" s="36"/>
      <c r="U1064" s="36"/>
      <c r="V1064" s="36"/>
      <c r="W1064" s="36"/>
      <c r="X1064" s="36"/>
      <c r="Y1064" s="36"/>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row>
    <row r="1065" spans="1:83" s="63" customFormat="1" x14ac:dyDescent="0.25">
      <c r="A1065"/>
      <c r="B1065" s="85"/>
      <c r="C1065" s="85"/>
      <c r="D1065" s="92"/>
      <c r="E1065" s="85"/>
      <c r="F1065" s="85"/>
      <c r="G1065" s="85"/>
      <c r="H1065" s="93"/>
      <c r="I1065" s="94"/>
      <c r="J1065" s="93"/>
      <c r="K1065" s="88"/>
      <c r="L1065" s="85"/>
      <c r="M1065" s="85"/>
      <c r="O1065" s="36"/>
      <c r="P1065" s="36"/>
      <c r="Q1065" s="36"/>
      <c r="R1065" s="36"/>
      <c r="S1065" s="36"/>
      <c r="T1065" s="36"/>
      <c r="U1065" s="36"/>
      <c r="V1065" s="36"/>
      <c r="W1065" s="36"/>
      <c r="X1065" s="36"/>
      <c r="Y1065" s="36"/>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row>
    <row r="1066" spans="1:83" s="63" customFormat="1" x14ac:dyDescent="0.25">
      <c r="A1066"/>
      <c r="B1066" s="85"/>
      <c r="C1066" s="85"/>
      <c r="D1066" s="92"/>
      <c r="E1066" s="85"/>
      <c r="F1066" s="85"/>
      <c r="G1066" s="85"/>
      <c r="H1066" s="93"/>
      <c r="I1066" s="94"/>
      <c r="J1066" s="93"/>
      <c r="K1066" s="88"/>
      <c r="L1066" s="85"/>
      <c r="M1066" s="85"/>
      <c r="O1066" s="36"/>
      <c r="P1066" s="36"/>
      <c r="Q1066" s="36"/>
      <c r="R1066" s="36"/>
      <c r="S1066" s="36"/>
      <c r="T1066" s="36"/>
      <c r="U1066" s="36"/>
      <c r="V1066" s="36"/>
      <c r="W1066" s="36"/>
      <c r="X1066" s="36"/>
      <c r="Y1066" s="36"/>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row>
    <row r="1067" spans="1:83" s="63" customFormat="1" x14ac:dyDescent="0.25">
      <c r="A1067"/>
      <c r="B1067" s="85"/>
      <c r="C1067" s="85"/>
      <c r="D1067" s="92"/>
      <c r="E1067" s="85"/>
      <c r="F1067" s="85"/>
      <c r="G1067" s="85"/>
      <c r="H1067" s="93"/>
      <c r="I1067" s="94"/>
      <c r="J1067" s="93"/>
      <c r="K1067" s="88"/>
      <c r="L1067" s="85"/>
      <c r="M1067" s="85"/>
      <c r="O1067" s="36"/>
      <c r="P1067" s="36"/>
      <c r="Q1067" s="36"/>
      <c r="R1067" s="36"/>
      <c r="S1067" s="36"/>
      <c r="T1067" s="36"/>
      <c r="U1067" s="36"/>
      <c r="V1067" s="36"/>
      <c r="W1067" s="36"/>
      <c r="X1067" s="36"/>
      <c r="Y1067" s="36"/>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row>
    <row r="1068" spans="1:83" s="63" customFormat="1" x14ac:dyDescent="0.25">
      <c r="A1068"/>
      <c r="B1068" s="85"/>
      <c r="C1068" s="85"/>
      <c r="D1068" s="92"/>
      <c r="E1068" s="85"/>
      <c r="F1068" s="85"/>
      <c r="G1068" s="85"/>
      <c r="H1068" s="93"/>
      <c r="I1068" s="94"/>
      <c r="J1068" s="93"/>
      <c r="K1068" s="88"/>
      <c r="L1068" s="85"/>
      <c r="M1068" s="85"/>
      <c r="O1068" s="36"/>
      <c r="P1068" s="36"/>
      <c r="Q1068" s="36"/>
      <c r="R1068" s="36"/>
      <c r="S1068" s="36"/>
      <c r="T1068" s="36"/>
      <c r="U1068" s="36"/>
      <c r="V1068" s="36"/>
      <c r="W1068" s="36"/>
      <c r="X1068" s="36"/>
      <c r="Y1068" s="36"/>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row>
    <row r="1069" spans="1:83" s="63" customFormat="1" x14ac:dyDescent="0.25">
      <c r="A1069"/>
      <c r="B1069" s="85"/>
      <c r="C1069" s="85"/>
      <c r="D1069" s="92"/>
      <c r="E1069" s="85"/>
      <c r="F1069" s="85"/>
      <c r="G1069" s="85"/>
      <c r="H1069" s="93"/>
      <c r="I1069" s="94"/>
      <c r="J1069" s="93"/>
      <c r="K1069" s="88"/>
      <c r="L1069" s="85"/>
      <c r="M1069" s="85"/>
      <c r="O1069" s="36"/>
      <c r="P1069" s="36"/>
      <c r="Q1069" s="36"/>
      <c r="R1069" s="36"/>
      <c r="S1069" s="36"/>
      <c r="T1069" s="36"/>
      <c r="U1069" s="36"/>
      <c r="V1069" s="36"/>
      <c r="W1069" s="36"/>
      <c r="X1069" s="36"/>
      <c r="Y1069" s="36"/>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row>
    <row r="1070" spans="1:83" s="63" customFormat="1" x14ac:dyDescent="0.25">
      <c r="A1070"/>
      <c r="B1070" s="85"/>
      <c r="C1070" s="85"/>
      <c r="D1070" s="92"/>
      <c r="E1070" s="85"/>
      <c r="F1070" s="85"/>
      <c r="G1070" s="85"/>
      <c r="H1070" s="93"/>
      <c r="I1070" s="94"/>
      <c r="J1070" s="93"/>
      <c r="K1070" s="88"/>
      <c r="L1070" s="85"/>
      <c r="M1070" s="85"/>
      <c r="O1070" s="36"/>
      <c r="P1070" s="36"/>
      <c r="Q1070" s="36"/>
      <c r="R1070" s="36"/>
      <c r="S1070" s="36"/>
      <c r="T1070" s="36"/>
      <c r="U1070" s="36"/>
      <c r="V1070" s="36"/>
      <c r="W1070" s="36"/>
      <c r="X1070" s="36"/>
      <c r="Y1070" s="36"/>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row>
    <row r="1071" spans="1:83" s="63" customFormat="1" x14ac:dyDescent="0.25">
      <c r="A1071"/>
      <c r="B1071" s="85"/>
      <c r="C1071" s="85"/>
      <c r="D1071" s="92"/>
      <c r="E1071" s="85"/>
      <c r="F1071" s="85"/>
      <c r="G1071" s="85"/>
      <c r="H1071" s="93"/>
      <c r="I1071" s="94"/>
      <c r="J1071" s="93"/>
      <c r="K1071" s="88"/>
      <c r="L1071" s="85"/>
      <c r="M1071" s="85"/>
      <c r="O1071" s="36"/>
      <c r="P1071" s="36"/>
      <c r="Q1071" s="36"/>
      <c r="R1071" s="36"/>
      <c r="S1071" s="36"/>
      <c r="T1071" s="36"/>
      <c r="U1071" s="36"/>
      <c r="V1071" s="36"/>
      <c r="W1071" s="36"/>
      <c r="X1071" s="36"/>
      <c r="Y1071" s="36"/>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row>
    <row r="1072" spans="1:83" s="63" customFormat="1" x14ac:dyDescent="0.25">
      <c r="A1072"/>
      <c r="B1072" s="85"/>
      <c r="C1072" s="85"/>
      <c r="D1072" s="92"/>
      <c r="E1072" s="85"/>
      <c r="F1072" s="85"/>
      <c r="G1072" s="85"/>
      <c r="H1072" s="93"/>
      <c r="I1072" s="94"/>
      <c r="J1072" s="93"/>
      <c r="K1072" s="88"/>
      <c r="L1072" s="85"/>
      <c r="M1072" s="85"/>
      <c r="O1072" s="36"/>
      <c r="P1072" s="36"/>
      <c r="Q1072" s="36"/>
      <c r="R1072" s="36"/>
      <c r="S1072" s="36"/>
      <c r="T1072" s="36"/>
      <c r="U1072" s="36"/>
      <c r="V1072" s="36"/>
      <c r="W1072" s="36"/>
      <c r="X1072" s="36"/>
      <c r="Y1072" s="36"/>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row>
    <row r="1073" spans="1:83" s="63" customFormat="1" x14ac:dyDescent="0.25">
      <c r="A1073"/>
      <c r="B1073" s="85"/>
      <c r="C1073" s="85"/>
      <c r="D1073" s="92"/>
      <c r="E1073" s="85"/>
      <c r="F1073" s="85"/>
      <c r="G1073" s="85"/>
      <c r="H1073" s="93"/>
      <c r="I1073" s="94"/>
      <c r="J1073" s="93"/>
      <c r="K1073" s="88"/>
      <c r="L1073" s="85"/>
      <c r="M1073" s="85"/>
      <c r="O1073" s="36"/>
      <c r="P1073" s="36"/>
      <c r="Q1073" s="36"/>
      <c r="R1073" s="36"/>
      <c r="S1073" s="36"/>
      <c r="T1073" s="36"/>
      <c r="U1073" s="36"/>
      <c r="V1073" s="36"/>
      <c r="W1073" s="36"/>
      <c r="X1073" s="36"/>
      <c r="Y1073" s="36"/>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row>
    <row r="1074" spans="1:83" s="63" customFormat="1" x14ac:dyDescent="0.25">
      <c r="A1074"/>
      <c r="B1074" s="85"/>
      <c r="C1074" s="85"/>
      <c r="D1074" s="92"/>
      <c r="E1074" s="85"/>
      <c r="F1074" s="85"/>
      <c r="G1074" s="85"/>
      <c r="H1074" s="93"/>
      <c r="I1074" s="94"/>
      <c r="J1074" s="93"/>
      <c r="K1074" s="88"/>
      <c r="L1074" s="85"/>
      <c r="M1074" s="85"/>
      <c r="O1074" s="36"/>
      <c r="P1074" s="36"/>
      <c r="Q1074" s="36"/>
      <c r="R1074" s="36"/>
      <c r="S1074" s="36"/>
      <c r="T1074" s="36"/>
      <c r="U1074" s="36"/>
      <c r="V1074" s="36"/>
      <c r="W1074" s="36"/>
      <c r="X1074" s="36"/>
      <c r="Y1074" s="36"/>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row>
    <row r="1075" spans="1:83" s="63" customFormat="1" x14ac:dyDescent="0.25">
      <c r="A1075"/>
      <c r="B1075" s="85"/>
      <c r="C1075" s="85"/>
      <c r="D1075" s="92"/>
      <c r="E1075" s="85"/>
      <c r="F1075" s="85"/>
      <c r="G1075" s="85"/>
      <c r="H1075" s="93"/>
      <c r="I1075" s="94"/>
      <c r="J1075" s="93"/>
      <c r="K1075" s="88"/>
      <c r="L1075" s="85"/>
      <c r="M1075" s="85"/>
      <c r="O1075" s="36"/>
      <c r="P1075" s="36"/>
      <c r="Q1075" s="36"/>
      <c r="R1075" s="36"/>
      <c r="S1075" s="36"/>
      <c r="T1075" s="36"/>
      <c r="U1075" s="36"/>
      <c r="V1075" s="36"/>
      <c r="W1075" s="36"/>
      <c r="X1075" s="36"/>
      <c r="Y1075" s="36"/>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row>
    <row r="1076" spans="1:83" s="63" customFormat="1" x14ac:dyDescent="0.25">
      <c r="A1076"/>
      <c r="B1076" s="85"/>
      <c r="C1076" s="85"/>
      <c r="D1076" s="92"/>
      <c r="E1076" s="85"/>
      <c r="F1076" s="85"/>
      <c r="G1076" s="85"/>
      <c r="H1076" s="93"/>
      <c r="I1076" s="94"/>
      <c r="J1076" s="93"/>
      <c r="K1076" s="88"/>
      <c r="L1076" s="85"/>
      <c r="M1076" s="85"/>
      <c r="O1076" s="36"/>
      <c r="P1076" s="36"/>
      <c r="Q1076" s="36"/>
      <c r="R1076" s="36"/>
      <c r="S1076" s="36"/>
      <c r="T1076" s="36"/>
      <c r="U1076" s="36"/>
      <c r="V1076" s="36"/>
      <c r="W1076" s="36"/>
      <c r="X1076" s="36"/>
      <c r="Y1076" s="36"/>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row>
    <row r="1077" spans="1:83" s="63" customFormat="1" x14ac:dyDescent="0.25">
      <c r="A1077"/>
      <c r="B1077" s="85"/>
      <c r="C1077" s="85"/>
      <c r="D1077" s="92"/>
      <c r="E1077" s="85"/>
      <c r="F1077" s="85"/>
      <c r="G1077" s="85"/>
      <c r="H1077" s="93"/>
      <c r="I1077" s="94"/>
      <c r="J1077" s="93"/>
      <c r="K1077" s="88"/>
      <c r="L1077" s="85"/>
      <c r="M1077" s="85"/>
      <c r="O1077" s="36"/>
      <c r="P1077" s="36"/>
      <c r="Q1077" s="36"/>
      <c r="R1077" s="36"/>
      <c r="S1077" s="36"/>
      <c r="T1077" s="36"/>
      <c r="U1077" s="36"/>
      <c r="V1077" s="36"/>
      <c r="W1077" s="36"/>
      <c r="X1077" s="36"/>
      <c r="Y1077" s="36"/>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row>
    <row r="1078" spans="1:83" s="63" customFormat="1" x14ac:dyDescent="0.25">
      <c r="A1078"/>
      <c r="B1078" s="85"/>
      <c r="C1078" s="85"/>
      <c r="D1078" s="92"/>
      <c r="E1078" s="85"/>
      <c r="F1078" s="85"/>
      <c r="G1078" s="85"/>
      <c r="H1078" s="93"/>
      <c r="I1078" s="94"/>
      <c r="J1078" s="93"/>
      <c r="K1078" s="88"/>
      <c r="L1078" s="85"/>
      <c r="M1078" s="85"/>
      <c r="O1078" s="36"/>
      <c r="P1078" s="36"/>
      <c r="Q1078" s="36"/>
      <c r="R1078" s="36"/>
      <c r="S1078" s="36"/>
      <c r="T1078" s="36"/>
      <c r="U1078" s="36"/>
      <c r="V1078" s="36"/>
      <c r="W1078" s="36"/>
      <c r="X1078" s="36"/>
      <c r="Y1078" s="36"/>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row>
    <row r="1079" spans="1:83" s="63" customFormat="1" x14ac:dyDescent="0.25">
      <c r="A1079"/>
      <c r="B1079" s="85"/>
      <c r="C1079" s="85"/>
      <c r="D1079" s="92"/>
      <c r="E1079" s="85"/>
      <c r="F1079" s="85"/>
      <c r="G1079" s="85"/>
      <c r="H1079" s="93"/>
      <c r="I1079" s="94"/>
      <c r="J1079" s="93"/>
      <c r="K1079" s="88"/>
      <c r="L1079" s="85"/>
      <c r="M1079" s="85"/>
      <c r="O1079" s="36"/>
      <c r="P1079" s="36"/>
      <c r="Q1079" s="36"/>
      <c r="R1079" s="36"/>
      <c r="S1079" s="36"/>
      <c r="T1079" s="36"/>
      <c r="U1079" s="36"/>
      <c r="V1079" s="36"/>
      <c r="W1079" s="36"/>
      <c r="X1079" s="36"/>
      <c r="Y1079" s="36"/>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row>
    <row r="1080" spans="1:83" s="63" customFormat="1" x14ac:dyDescent="0.25">
      <c r="A1080"/>
      <c r="B1080" s="85"/>
      <c r="C1080" s="85"/>
      <c r="D1080" s="92"/>
      <c r="E1080" s="85"/>
      <c r="F1080" s="85"/>
      <c r="G1080" s="85"/>
      <c r="H1080" s="93"/>
      <c r="I1080" s="94"/>
      <c r="J1080" s="93"/>
      <c r="K1080" s="88"/>
      <c r="L1080" s="85"/>
      <c r="M1080" s="85"/>
      <c r="O1080" s="36"/>
      <c r="P1080" s="36"/>
      <c r="Q1080" s="36"/>
      <c r="R1080" s="36"/>
      <c r="S1080" s="36"/>
      <c r="T1080" s="36"/>
      <c r="U1080" s="36"/>
      <c r="V1080" s="36"/>
      <c r="W1080" s="36"/>
      <c r="X1080" s="36"/>
      <c r="Y1080" s="36"/>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row>
    <row r="1081" spans="1:83" s="63" customFormat="1" x14ac:dyDescent="0.25">
      <c r="A1081"/>
      <c r="B1081" s="85"/>
      <c r="C1081" s="85"/>
      <c r="D1081" s="92"/>
      <c r="E1081" s="85"/>
      <c r="F1081" s="85"/>
      <c r="G1081" s="85"/>
      <c r="H1081" s="93"/>
      <c r="I1081" s="94"/>
      <c r="J1081" s="93"/>
      <c r="K1081" s="88"/>
      <c r="L1081" s="85"/>
      <c r="M1081" s="85"/>
      <c r="O1081" s="36"/>
      <c r="P1081" s="36"/>
      <c r="Q1081" s="36"/>
      <c r="R1081" s="36"/>
      <c r="S1081" s="36"/>
      <c r="T1081" s="36"/>
      <c r="U1081" s="36"/>
      <c r="V1081" s="36"/>
      <c r="W1081" s="36"/>
      <c r="X1081" s="36"/>
      <c r="Y1081" s="36"/>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row>
    <row r="1082" spans="1:83" s="63" customFormat="1" x14ac:dyDescent="0.25">
      <c r="A1082"/>
      <c r="B1082" s="85"/>
      <c r="C1082" s="85"/>
      <c r="D1082" s="92"/>
      <c r="E1082" s="85"/>
      <c r="F1082" s="85"/>
      <c r="G1082" s="85"/>
      <c r="H1082" s="93"/>
      <c r="I1082" s="94"/>
      <c r="J1082" s="93"/>
      <c r="K1082" s="88"/>
      <c r="L1082" s="85"/>
      <c r="M1082" s="85"/>
      <c r="O1082" s="36"/>
      <c r="P1082" s="36"/>
      <c r="Q1082" s="36"/>
      <c r="R1082" s="36"/>
      <c r="S1082" s="36"/>
      <c r="T1082" s="36"/>
      <c r="U1082" s="36"/>
      <c r="V1082" s="36"/>
      <c r="W1082" s="36"/>
      <c r="X1082" s="36"/>
      <c r="Y1082" s="36"/>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N1082" s="2"/>
      <c r="BO1082" s="2"/>
      <c r="BP1082" s="2"/>
      <c r="BQ1082" s="2"/>
      <c r="BR1082" s="2"/>
      <c r="BS1082" s="2"/>
      <c r="BT1082" s="2"/>
      <c r="BU1082" s="2"/>
      <c r="BV1082" s="2"/>
      <c r="BW1082" s="2"/>
      <c r="BX1082" s="2"/>
      <c r="BY1082" s="2"/>
      <c r="BZ1082" s="2"/>
      <c r="CA1082" s="2"/>
      <c r="CB1082" s="2"/>
      <c r="CC1082" s="2"/>
      <c r="CD1082" s="2"/>
      <c r="CE1082" s="2"/>
    </row>
    <row r="1083" spans="1:83" s="63" customFormat="1" x14ac:dyDescent="0.25">
      <c r="A1083"/>
      <c r="B1083" s="85"/>
      <c r="C1083" s="85"/>
      <c r="D1083" s="92"/>
      <c r="E1083" s="85"/>
      <c r="F1083" s="85"/>
      <c r="G1083" s="85"/>
      <c r="H1083" s="93"/>
      <c r="I1083" s="94"/>
      <c r="J1083" s="93"/>
      <c r="K1083" s="88"/>
      <c r="L1083" s="85"/>
      <c r="M1083" s="85"/>
      <c r="O1083" s="36"/>
      <c r="P1083" s="36"/>
      <c r="Q1083" s="36"/>
      <c r="R1083" s="36"/>
      <c r="S1083" s="36"/>
      <c r="T1083" s="36"/>
      <c r="U1083" s="36"/>
      <c r="V1083" s="36"/>
      <c r="W1083" s="36"/>
      <c r="X1083" s="36"/>
      <c r="Y1083" s="36"/>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N1083" s="2"/>
      <c r="BO1083" s="2"/>
      <c r="BP1083" s="2"/>
      <c r="BQ1083" s="2"/>
      <c r="BR1083" s="2"/>
      <c r="BS1083" s="2"/>
      <c r="BT1083" s="2"/>
      <c r="BU1083" s="2"/>
      <c r="BV1083" s="2"/>
      <c r="BW1083" s="2"/>
      <c r="BX1083" s="2"/>
      <c r="BY1083" s="2"/>
      <c r="BZ1083" s="2"/>
      <c r="CA1083" s="2"/>
      <c r="CB1083" s="2"/>
      <c r="CC1083" s="2"/>
      <c r="CD1083" s="2"/>
      <c r="CE1083" s="2"/>
    </row>
    <row r="1084" spans="1:83" s="63" customFormat="1" x14ac:dyDescent="0.25">
      <c r="A1084"/>
      <c r="B1084" s="85"/>
      <c r="C1084" s="85"/>
      <c r="D1084" s="92"/>
      <c r="E1084" s="85"/>
      <c r="F1084" s="85"/>
      <c r="G1084" s="85"/>
      <c r="H1084" s="93"/>
      <c r="I1084" s="94"/>
      <c r="J1084" s="93"/>
      <c r="K1084" s="88"/>
      <c r="L1084" s="85"/>
      <c r="M1084" s="85"/>
      <c r="O1084" s="36"/>
      <c r="P1084" s="36"/>
      <c r="Q1084" s="36"/>
      <c r="R1084" s="36"/>
      <c r="S1084" s="36"/>
      <c r="T1084" s="36"/>
      <c r="U1084" s="36"/>
      <c r="V1084" s="36"/>
      <c r="W1084" s="36"/>
      <c r="X1084" s="36"/>
      <c r="Y1084" s="36"/>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N1084" s="2"/>
      <c r="BO1084" s="2"/>
      <c r="BP1084" s="2"/>
      <c r="BQ1084" s="2"/>
      <c r="BR1084" s="2"/>
      <c r="BS1084" s="2"/>
      <c r="BT1084" s="2"/>
      <c r="BU1084" s="2"/>
      <c r="BV1084" s="2"/>
      <c r="BW1084" s="2"/>
      <c r="BX1084" s="2"/>
      <c r="BY1084" s="2"/>
      <c r="BZ1084" s="2"/>
      <c r="CA1084" s="2"/>
      <c r="CB1084" s="2"/>
      <c r="CC1084" s="2"/>
      <c r="CD1084" s="2"/>
      <c r="CE1084" s="2"/>
    </row>
    <row r="1085" spans="1:83" s="63" customFormat="1" x14ac:dyDescent="0.25">
      <c r="A1085"/>
      <c r="B1085" s="85"/>
      <c r="C1085" s="85"/>
      <c r="D1085" s="92"/>
      <c r="E1085" s="85"/>
      <c r="F1085" s="85"/>
      <c r="G1085" s="85"/>
      <c r="H1085" s="93"/>
      <c r="I1085" s="94"/>
      <c r="J1085" s="93"/>
      <c r="K1085" s="88"/>
      <c r="L1085" s="85"/>
      <c r="M1085" s="85"/>
      <c r="O1085" s="36"/>
      <c r="P1085" s="36"/>
      <c r="Q1085" s="36"/>
      <c r="R1085" s="36"/>
      <c r="S1085" s="36"/>
      <c r="T1085" s="36"/>
      <c r="U1085" s="36"/>
      <c r="V1085" s="36"/>
      <c r="W1085" s="36"/>
      <c r="X1085" s="36"/>
      <c r="Y1085" s="36"/>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N1085" s="2"/>
      <c r="BO1085" s="2"/>
      <c r="BP1085" s="2"/>
      <c r="BQ1085" s="2"/>
      <c r="BR1085" s="2"/>
      <c r="BS1085" s="2"/>
      <c r="BT1085" s="2"/>
      <c r="BU1085" s="2"/>
      <c r="BV1085" s="2"/>
      <c r="BW1085" s="2"/>
      <c r="BX1085" s="2"/>
      <c r="BY1085" s="2"/>
      <c r="BZ1085" s="2"/>
      <c r="CA1085" s="2"/>
      <c r="CB1085" s="2"/>
      <c r="CC1085" s="2"/>
      <c r="CD1085" s="2"/>
      <c r="CE1085" s="2"/>
    </row>
  </sheetData>
  <mergeCells count="1014">
    <mergeCell ref="F16:F17"/>
    <mergeCell ref="G16:G17"/>
    <mergeCell ref="F24:F25"/>
    <mergeCell ref="G24:G25"/>
    <mergeCell ref="A22:A23"/>
    <mergeCell ref="E150:E151"/>
    <mergeCell ref="F150:F151"/>
    <mergeCell ref="G150:G151"/>
    <mergeCell ref="J345:J346"/>
    <mergeCell ref="C355:C356"/>
    <mergeCell ref="H355:H356"/>
    <mergeCell ref="I355:I356"/>
    <mergeCell ref="J355:J356"/>
    <mergeCell ref="A29:A39"/>
    <mergeCell ref="B29:B39"/>
    <mergeCell ref="D29:D39"/>
    <mergeCell ref="E29:E39"/>
    <mergeCell ref="A40:A45"/>
    <mergeCell ref="B40:B45"/>
    <mergeCell ref="D40:D45"/>
    <mergeCell ref="E40:E45"/>
    <mergeCell ref="A24:A25"/>
    <mergeCell ref="B24:B25"/>
    <mergeCell ref="D24:D25"/>
    <mergeCell ref="E24:E25"/>
    <mergeCell ref="A27:A28"/>
    <mergeCell ref="B27:B28"/>
    <mergeCell ref="D27:D28"/>
    <mergeCell ref="A347:A348"/>
    <mergeCell ref="B347:B348"/>
    <mergeCell ref="D347:D348"/>
    <mergeCell ref="E347:E348"/>
    <mergeCell ref="F347:F348"/>
    <mergeCell ref="G347:G348"/>
    <mergeCell ref="C345:C346"/>
    <mergeCell ref="H345:H346"/>
    <mergeCell ref="I345:I346"/>
    <mergeCell ref="A351:A354"/>
    <mergeCell ref="B351:B354"/>
    <mergeCell ref="D351:D354"/>
    <mergeCell ref="E351:E354"/>
    <mergeCell ref="F349:F350"/>
    <mergeCell ref="G349:G350"/>
    <mergeCell ref="F351:F352"/>
    <mergeCell ref="G351:G352"/>
    <mergeCell ref="F353:F354"/>
    <mergeCell ref="G353:G354"/>
    <mergeCell ref="A349:A350"/>
    <mergeCell ref="B349:B350"/>
    <mergeCell ref="D349:D350"/>
    <mergeCell ref="E349:E350"/>
    <mergeCell ref="A1:J1"/>
    <mergeCell ref="A2:C2"/>
    <mergeCell ref="D2:D3"/>
    <mergeCell ref="E2:F2"/>
    <mergeCell ref="G2:G3"/>
    <mergeCell ref="H2:H3"/>
    <mergeCell ref="I2:J2"/>
    <mergeCell ref="A112:A115"/>
    <mergeCell ref="B112:B115"/>
    <mergeCell ref="D112:D115"/>
    <mergeCell ref="E112:E115"/>
    <mergeCell ref="F112:F115"/>
    <mergeCell ref="G114:G115"/>
    <mergeCell ref="A6:A7"/>
    <mergeCell ref="B6:B7"/>
    <mergeCell ref="D6:D7"/>
    <mergeCell ref="E6:E7"/>
    <mergeCell ref="F6:F7"/>
    <mergeCell ref="E12:E15"/>
    <mergeCell ref="D12:D15"/>
    <mergeCell ref="F14:F15"/>
    <mergeCell ref="G6:G7"/>
    <mergeCell ref="A4:A5"/>
    <mergeCell ref="B4:B5"/>
    <mergeCell ref="D4:D5"/>
    <mergeCell ref="E4:E5"/>
    <mergeCell ref="F4:F5"/>
    <mergeCell ref="G4:G5"/>
    <mergeCell ref="A12:A13"/>
    <mergeCell ref="B12:B13"/>
    <mergeCell ref="F12:F13"/>
    <mergeCell ref="G12:G13"/>
    <mergeCell ref="A8:A11"/>
    <mergeCell ref="B8:B11"/>
    <mergeCell ref="D8:D11"/>
    <mergeCell ref="E8:E11"/>
    <mergeCell ref="F8:F9"/>
    <mergeCell ref="G8:G9"/>
    <mergeCell ref="F10:F11"/>
    <mergeCell ref="G10:G11"/>
    <mergeCell ref="B22:B23"/>
    <mergeCell ref="D22:D23"/>
    <mergeCell ref="E22:E23"/>
    <mergeCell ref="F22:F23"/>
    <mergeCell ref="G22:G23"/>
    <mergeCell ref="A20:A21"/>
    <mergeCell ref="B20:B21"/>
    <mergeCell ref="D20:D21"/>
    <mergeCell ref="E20:E21"/>
    <mergeCell ref="F20:F21"/>
    <mergeCell ref="G20:G21"/>
    <mergeCell ref="G14:G15"/>
    <mergeCell ref="B14:B15"/>
    <mergeCell ref="A14:A15"/>
    <mergeCell ref="A18:A19"/>
    <mergeCell ref="B18:B19"/>
    <mergeCell ref="D18:D19"/>
    <mergeCell ref="E18:E19"/>
    <mergeCell ref="F18:F19"/>
    <mergeCell ref="G18:G19"/>
    <mergeCell ref="A16:A17"/>
    <mergeCell ref="B16:B17"/>
    <mergeCell ref="D16:D17"/>
    <mergeCell ref="E16:E17"/>
    <mergeCell ref="E27:E28"/>
    <mergeCell ref="A48:A49"/>
    <mergeCell ref="B48:B49"/>
    <mergeCell ref="D48:D49"/>
    <mergeCell ref="E48:E49"/>
    <mergeCell ref="F48:F49"/>
    <mergeCell ref="G48:G49"/>
    <mergeCell ref="A46:A47"/>
    <mergeCell ref="B46:B47"/>
    <mergeCell ref="D46:D47"/>
    <mergeCell ref="E46:E47"/>
    <mergeCell ref="F46:F47"/>
    <mergeCell ref="G46:G47"/>
    <mergeCell ref="A71:A72"/>
    <mergeCell ref="B71:B72"/>
    <mergeCell ref="D71:D72"/>
    <mergeCell ref="E71:E72"/>
    <mergeCell ref="F71:F72"/>
    <mergeCell ref="G71:G72"/>
    <mergeCell ref="A69:A70"/>
    <mergeCell ref="B69:B70"/>
    <mergeCell ref="D69:D70"/>
    <mergeCell ref="E69:E70"/>
    <mergeCell ref="F69:F70"/>
    <mergeCell ref="G69:G70"/>
    <mergeCell ref="A51:A68"/>
    <mergeCell ref="B51:B68"/>
    <mergeCell ref="D51:D68"/>
    <mergeCell ref="E51:E68"/>
    <mergeCell ref="F51:F52"/>
    <mergeCell ref="G51:G52"/>
    <mergeCell ref="F53:F54"/>
    <mergeCell ref="G53:G54"/>
    <mergeCell ref="F67:F68"/>
    <mergeCell ref="G67:G68"/>
    <mergeCell ref="A77:A78"/>
    <mergeCell ref="B77:B78"/>
    <mergeCell ref="D77:D78"/>
    <mergeCell ref="E77:E78"/>
    <mergeCell ref="F77:F78"/>
    <mergeCell ref="G77:G78"/>
    <mergeCell ref="D73:D74"/>
    <mergeCell ref="E73:E74"/>
    <mergeCell ref="F73:F74"/>
    <mergeCell ref="G73:G74"/>
    <mergeCell ref="A75:A76"/>
    <mergeCell ref="B75:B76"/>
    <mergeCell ref="D75:D76"/>
    <mergeCell ref="E75:E76"/>
    <mergeCell ref="F75:F76"/>
    <mergeCell ref="G75:G76"/>
    <mergeCell ref="A83:A84"/>
    <mergeCell ref="B83:B84"/>
    <mergeCell ref="D83:D84"/>
    <mergeCell ref="E83:E84"/>
    <mergeCell ref="F83:F84"/>
    <mergeCell ref="G83:G84"/>
    <mergeCell ref="A79:A82"/>
    <mergeCell ref="B79:B82"/>
    <mergeCell ref="D79:D82"/>
    <mergeCell ref="E79:E82"/>
    <mergeCell ref="F79:F80"/>
    <mergeCell ref="G79:G80"/>
    <mergeCell ref="F81:F82"/>
    <mergeCell ref="G81:G82"/>
    <mergeCell ref="A88:A89"/>
    <mergeCell ref="B88:B89"/>
    <mergeCell ref="D88:D89"/>
    <mergeCell ref="E88:E89"/>
    <mergeCell ref="F88:F89"/>
    <mergeCell ref="G88:G89"/>
    <mergeCell ref="A86:A87"/>
    <mergeCell ref="B86:B87"/>
    <mergeCell ref="D86:D87"/>
    <mergeCell ref="E86:E87"/>
    <mergeCell ref="F86:F87"/>
    <mergeCell ref="G86:G87"/>
    <mergeCell ref="A96:A97"/>
    <mergeCell ref="B96:B97"/>
    <mergeCell ref="D96:D97"/>
    <mergeCell ref="E96:E97"/>
    <mergeCell ref="F96:F97"/>
    <mergeCell ref="G96:G97"/>
    <mergeCell ref="A90:A95"/>
    <mergeCell ref="B90:B95"/>
    <mergeCell ref="D90:D95"/>
    <mergeCell ref="E90:E95"/>
    <mergeCell ref="F90:F91"/>
    <mergeCell ref="G90:G91"/>
    <mergeCell ref="F92:F95"/>
    <mergeCell ref="G92:G93"/>
    <mergeCell ref="G94:G95"/>
    <mergeCell ref="A102:A103"/>
    <mergeCell ref="B102:B103"/>
    <mergeCell ref="D102:D103"/>
    <mergeCell ref="E102:E103"/>
    <mergeCell ref="F102:F103"/>
    <mergeCell ref="G102:G103"/>
    <mergeCell ref="A98:A101"/>
    <mergeCell ref="B98:B101"/>
    <mergeCell ref="D98:D101"/>
    <mergeCell ref="E98:E101"/>
    <mergeCell ref="F98:F99"/>
    <mergeCell ref="G98:G99"/>
    <mergeCell ref="F100:F101"/>
    <mergeCell ref="G100:G101"/>
    <mergeCell ref="A104:A109"/>
    <mergeCell ref="B104:B109"/>
    <mergeCell ref="D104:D109"/>
    <mergeCell ref="E104:E109"/>
    <mergeCell ref="F104:F105"/>
    <mergeCell ref="G104:G105"/>
    <mergeCell ref="F106:F107"/>
    <mergeCell ref="G106:G107"/>
    <mergeCell ref="F108:F109"/>
    <mergeCell ref="G108:G109"/>
    <mergeCell ref="G112:G113"/>
    <mergeCell ref="A110:A111"/>
    <mergeCell ref="B110:B111"/>
    <mergeCell ref="D110:D111"/>
    <mergeCell ref="E110:E111"/>
    <mergeCell ref="F110:F111"/>
    <mergeCell ref="G110:G111"/>
    <mergeCell ref="A122:A123"/>
    <mergeCell ref="B122:B123"/>
    <mergeCell ref="D122:D123"/>
    <mergeCell ref="E122:E123"/>
    <mergeCell ref="F122:F123"/>
    <mergeCell ref="G122:G123"/>
    <mergeCell ref="A116:A121"/>
    <mergeCell ref="B116:B121"/>
    <mergeCell ref="D116:D121"/>
    <mergeCell ref="E116:E121"/>
    <mergeCell ref="F116:F117"/>
    <mergeCell ref="G116:G117"/>
    <mergeCell ref="F118:F121"/>
    <mergeCell ref="G118:G119"/>
    <mergeCell ref="G120:G121"/>
    <mergeCell ref="A126:A127"/>
    <mergeCell ref="B126:B127"/>
    <mergeCell ref="D126:D127"/>
    <mergeCell ref="E126:E127"/>
    <mergeCell ref="F126:F127"/>
    <mergeCell ref="G126:G127"/>
    <mergeCell ref="A124:A125"/>
    <mergeCell ref="B124:B125"/>
    <mergeCell ref="D124:D125"/>
    <mergeCell ref="E124:E125"/>
    <mergeCell ref="F124:F125"/>
    <mergeCell ref="G124:G125"/>
    <mergeCell ref="A130:A131"/>
    <mergeCell ref="B130:B131"/>
    <mergeCell ref="D130:D131"/>
    <mergeCell ref="E130:E131"/>
    <mergeCell ref="F130:F131"/>
    <mergeCell ref="G130:G131"/>
    <mergeCell ref="A128:A129"/>
    <mergeCell ref="B128:B129"/>
    <mergeCell ref="D128:D129"/>
    <mergeCell ref="E128:E129"/>
    <mergeCell ref="F128:F129"/>
    <mergeCell ref="G128:G129"/>
    <mergeCell ref="A134:A135"/>
    <mergeCell ref="B134:B135"/>
    <mergeCell ref="D134:D135"/>
    <mergeCell ref="E134:E135"/>
    <mergeCell ref="F134:F135"/>
    <mergeCell ref="G134:G135"/>
    <mergeCell ref="A132:A133"/>
    <mergeCell ref="B132:B133"/>
    <mergeCell ref="D132:D133"/>
    <mergeCell ref="E132:E133"/>
    <mergeCell ref="F132:F133"/>
    <mergeCell ref="G132:G133"/>
    <mergeCell ref="A138:A139"/>
    <mergeCell ref="B138:B139"/>
    <mergeCell ref="D138:D139"/>
    <mergeCell ref="E138:E139"/>
    <mergeCell ref="F138:F139"/>
    <mergeCell ref="G138:G139"/>
    <mergeCell ref="A136:A137"/>
    <mergeCell ref="B136:B137"/>
    <mergeCell ref="D136:D137"/>
    <mergeCell ref="E136:E137"/>
    <mergeCell ref="F136:F137"/>
    <mergeCell ref="G136:G137"/>
    <mergeCell ref="E144:E145"/>
    <mergeCell ref="F144:F145"/>
    <mergeCell ref="G144:G145"/>
    <mergeCell ref="A140:A143"/>
    <mergeCell ref="B140:B143"/>
    <mergeCell ref="D140:D143"/>
    <mergeCell ref="E140:E143"/>
    <mergeCell ref="F140:F141"/>
    <mergeCell ref="G140:G141"/>
    <mergeCell ref="F142:F143"/>
    <mergeCell ref="G142:G143"/>
    <mergeCell ref="A146:A147"/>
    <mergeCell ref="B146:B147"/>
    <mergeCell ref="D146:D147"/>
    <mergeCell ref="A152:A153"/>
    <mergeCell ref="B152:B153"/>
    <mergeCell ref="D152:D153"/>
    <mergeCell ref="A144:A145"/>
    <mergeCell ref="B144:B145"/>
    <mergeCell ref="D144:D145"/>
    <mergeCell ref="A150:A151"/>
    <mergeCell ref="B150:B151"/>
    <mergeCell ref="D150:D151"/>
    <mergeCell ref="A148:A149"/>
    <mergeCell ref="B148:B149"/>
    <mergeCell ref="D148:D149"/>
    <mergeCell ref="E148:E149"/>
    <mergeCell ref="F148:F149"/>
    <mergeCell ref="G148:G149"/>
    <mergeCell ref="A156:A159"/>
    <mergeCell ref="B156:B159"/>
    <mergeCell ref="D156:D159"/>
    <mergeCell ref="E156:E159"/>
    <mergeCell ref="F156:F159"/>
    <mergeCell ref="G156:G157"/>
    <mergeCell ref="G158:G159"/>
    <mergeCell ref="E152:E153"/>
    <mergeCell ref="F152:F153"/>
    <mergeCell ref="G152:G153"/>
    <mergeCell ref="A154:A155"/>
    <mergeCell ref="B154:B155"/>
    <mergeCell ref="D154:D155"/>
    <mergeCell ref="E154:E155"/>
    <mergeCell ref="F154:F155"/>
    <mergeCell ref="G154:G155"/>
    <mergeCell ref="A162:A163"/>
    <mergeCell ref="B162:B163"/>
    <mergeCell ref="D162:D163"/>
    <mergeCell ref="E162:E163"/>
    <mergeCell ref="F162:F163"/>
    <mergeCell ref="G162:G163"/>
    <mergeCell ref="A160:A161"/>
    <mergeCell ref="B160:B161"/>
    <mergeCell ref="D160:D161"/>
    <mergeCell ref="E160:E161"/>
    <mergeCell ref="F160:F161"/>
    <mergeCell ref="G160:G161"/>
    <mergeCell ref="A166:A167"/>
    <mergeCell ref="B166:B167"/>
    <mergeCell ref="D166:D167"/>
    <mergeCell ref="E166:E167"/>
    <mergeCell ref="F166:F167"/>
    <mergeCell ref="G166:G167"/>
    <mergeCell ref="A164:A165"/>
    <mergeCell ref="B164:B165"/>
    <mergeCell ref="D164:D165"/>
    <mergeCell ref="E164:E165"/>
    <mergeCell ref="F164:F165"/>
    <mergeCell ref="G164:G165"/>
    <mergeCell ref="A170:A171"/>
    <mergeCell ref="B170:B171"/>
    <mergeCell ref="D170:D171"/>
    <mergeCell ref="E170:E171"/>
    <mergeCell ref="F170:F171"/>
    <mergeCell ref="G170:G171"/>
    <mergeCell ref="A168:A169"/>
    <mergeCell ref="B168:B169"/>
    <mergeCell ref="D168:D169"/>
    <mergeCell ref="E168:E169"/>
    <mergeCell ref="F168:F169"/>
    <mergeCell ref="G168:G169"/>
    <mergeCell ref="A174:A175"/>
    <mergeCell ref="B174:B175"/>
    <mergeCell ref="D174:D175"/>
    <mergeCell ref="E174:E175"/>
    <mergeCell ref="F174:F175"/>
    <mergeCell ref="G174:G175"/>
    <mergeCell ref="A172:A173"/>
    <mergeCell ref="B172:B173"/>
    <mergeCell ref="D172:D173"/>
    <mergeCell ref="E172:E173"/>
    <mergeCell ref="F172:F173"/>
    <mergeCell ref="G172:G173"/>
    <mergeCell ref="A178:A181"/>
    <mergeCell ref="B178:B181"/>
    <mergeCell ref="D178:D181"/>
    <mergeCell ref="E178:E181"/>
    <mergeCell ref="F178:F181"/>
    <mergeCell ref="G178:G179"/>
    <mergeCell ref="A176:A177"/>
    <mergeCell ref="B176:B177"/>
    <mergeCell ref="D176:D177"/>
    <mergeCell ref="E176:E177"/>
    <mergeCell ref="F176:F177"/>
    <mergeCell ref="G176:G177"/>
    <mergeCell ref="A184:A185"/>
    <mergeCell ref="B184:B185"/>
    <mergeCell ref="D184:D185"/>
    <mergeCell ref="E184:E185"/>
    <mergeCell ref="F184:F185"/>
    <mergeCell ref="G184:G185"/>
    <mergeCell ref="A182:A183"/>
    <mergeCell ref="B182:B183"/>
    <mergeCell ref="D182:D183"/>
    <mergeCell ref="E182:E183"/>
    <mergeCell ref="F182:F183"/>
    <mergeCell ref="G182:G183"/>
    <mergeCell ref="A191:A192"/>
    <mergeCell ref="B191:B192"/>
    <mergeCell ref="D191:D192"/>
    <mergeCell ref="E191:E192"/>
    <mergeCell ref="F191:F192"/>
    <mergeCell ref="G191:G192"/>
    <mergeCell ref="A186:A189"/>
    <mergeCell ref="B186:B189"/>
    <mergeCell ref="D186:D189"/>
    <mergeCell ref="E186:E189"/>
    <mergeCell ref="F186:F189"/>
    <mergeCell ref="G186:G187"/>
    <mergeCell ref="G188:G189"/>
    <mergeCell ref="A195:A196"/>
    <mergeCell ref="B195:B196"/>
    <mergeCell ref="D195:D196"/>
    <mergeCell ref="E195:E196"/>
    <mergeCell ref="F195:F196"/>
    <mergeCell ref="G195:G196"/>
    <mergeCell ref="A193:A194"/>
    <mergeCell ref="B193:B194"/>
    <mergeCell ref="D193:D194"/>
    <mergeCell ref="E193:E194"/>
    <mergeCell ref="F193:F194"/>
    <mergeCell ref="G193:G194"/>
    <mergeCell ref="A199:A200"/>
    <mergeCell ref="B199:B200"/>
    <mergeCell ref="D199:D200"/>
    <mergeCell ref="E199:E200"/>
    <mergeCell ref="F199:F200"/>
    <mergeCell ref="G199:G200"/>
    <mergeCell ref="A197:A198"/>
    <mergeCell ref="B197:B198"/>
    <mergeCell ref="D197:D198"/>
    <mergeCell ref="E197:E198"/>
    <mergeCell ref="F197:F198"/>
    <mergeCell ref="G197:G198"/>
    <mergeCell ref="A205:A206"/>
    <mergeCell ref="B205:B206"/>
    <mergeCell ref="D205:D206"/>
    <mergeCell ref="E205:E206"/>
    <mergeCell ref="F205:F206"/>
    <mergeCell ref="G205:G206"/>
    <mergeCell ref="A203:A204"/>
    <mergeCell ref="B203:B204"/>
    <mergeCell ref="D203:D204"/>
    <mergeCell ref="E203:E204"/>
    <mergeCell ref="F203:F204"/>
    <mergeCell ref="G203:G204"/>
    <mergeCell ref="G210:G211"/>
    <mergeCell ref="A212:A213"/>
    <mergeCell ref="B212:B213"/>
    <mergeCell ref="D212:D213"/>
    <mergeCell ref="E212:E213"/>
    <mergeCell ref="F212:F213"/>
    <mergeCell ref="G212:G213"/>
    <mergeCell ref="A207:A209"/>
    <mergeCell ref="B207:B209"/>
    <mergeCell ref="D207:D209"/>
    <mergeCell ref="E207:E209"/>
    <mergeCell ref="G207:G209"/>
    <mergeCell ref="A210:A211"/>
    <mergeCell ref="B210:B211"/>
    <mergeCell ref="D210:D211"/>
    <mergeCell ref="E210:E211"/>
    <mergeCell ref="F210:F211"/>
    <mergeCell ref="A220:A223"/>
    <mergeCell ref="B220:B223"/>
    <mergeCell ref="F220:F221"/>
    <mergeCell ref="G220:G221"/>
    <mergeCell ref="F222:F223"/>
    <mergeCell ref="G222:G223"/>
    <mergeCell ref="A214:A219"/>
    <mergeCell ref="B214:B219"/>
    <mergeCell ref="D214:D225"/>
    <mergeCell ref="E214:E225"/>
    <mergeCell ref="F214:F215"/>
    <mergeCell ref="G214:G215"/>
    <mergeCell ref="F216:F217"/>
    <mergeCell ref="G216:G217"/>
    <mergeCell ref="F218:F219"/>
    <mergeCell ref="G218:G219"/>
    <mergeCell ref="A224:A225"/>
    <mergeCell ref="B224:B225"/>
    <mergeCell ref="F224:F225"/>
    <mergeCell ref="G224:G225"/>
    <mergeCell ref="A226:A227"/>
    <mergeCell ref="B226:B227"/>
    <mergeCell ref="D226:D227"/>
    <mergeCell ref="E226:E227"/>
    <mergeCell ref="F226:F227"/>
    <mergeCell ref="G226:G227"/>
    <mergeCell ref="A230:A231"/>
    <mergeCell ref="B230:B231"/>
    <mergeCell ref="D230:D231"/>
    <mergeCell ref="E230:E231"/>
    <mergeCell ref="F230:F231"/>
    <mergeCell ref="G230:G231"/>
    <mergeCell ref="A228:A229"/>
    <mergeCell ref="B228:B229"/>
    <mergeCell ref="D228:D229"/>
    <mergeCell ref="E228:E229"/>
    <mergeCell ref="F228:F229"/>
    <mergeCell ref="G228:G229"/>
    <mergeCell ref="A234:A235"/>
    <mergeCell ref="B234:B235"/>
    <mergeCell ref="D234:D235"/>
    <mergeCell ref="E234:E235"/>
    <mergeCell ref="F234:F235"/>
    <mergeCell ref="G234:G235"/>
    <mergeCell ref="A232:A233"/>
    <mergeCell ref="B232:B233"/>
    <mergeCell ref="D232:D233"/>
    <mergeCell ref="E232:E233"/>
    <mergeCell ref="F232:F233"/>
    <mergeCell ref="G232:G233"/>
    <mergeCell ref="A240:A241"/>
    <mergeCell ref="B240:B241"/>
    <mergeCell ref="D240:D241"/>
    <mergeCell ref="E240:E241"/>
    <mergeCell ref="F240:F241"/>
    <mergeCell ref="G240:G241"/>
    <mergeCell ref="A236:A239"/>
    <mergeCell ref="B236:B239"/>
    <mergeCell ref="D236:D239"/>
    <mergeCell ref="E236:E239"/>
    <mergeCell ref="F236:F237"/>
    <mergeCell ref="G236:G239"/>
    <mergeCell ref="F238:F239"/>
    <mergeCell ref="A244:A245"/>
    <mergeCell ref="B244:B245"/>
    <mergeCell ref="D244:D245"/>
    <mergeCell ref="E244:E245"/>
    <mergeCell ref="F244:F245"/>
    <mergeCell ref="G244:G245"/>
    <mergeCell ref="A242:A243"/>
    <mergeCell ref="B242:B243"/>
    <mergeCell ref="D242:D243"/>
    <mergeCell ref="E242:E243"/>
    <mergeCell ref="F242:F243"/>
    <mergeCell ref="G242:G243"/>
    <mergeCell ref="A248:A249"/>
    <mergeCell ref="B248:B249"/>
    <mergeCell ref="D248:D249"/>
    <mergeCell ref="E248:E249"/>
    <mergeCell ref="F248:F249"/>
    <mergeCell ref="G248:G249"/>
    <mergeCell ref="A246:A247"/>
    <mergeCell ref="B246:B247"/>
    <mergeCell ref="D246:D247"/>
    <mergeCell ref="E246:E247"/>
    <mergeCell ref="F246:F247"/>
    <mergeCell ref="G246:G247"/>
    <mergeCell ref="A252:A253"/>
    <mergeCell ref="B252:B253"/>
    <mergeCell ref="D252:D253"/>
    <mergeCell ref="E252:E253"/>
    <mergeCell ref="F252:F253"/>
    <mergeCell ref="G252:G253"/>
    <mergeCell ref="A250:A251"/>
    <mergeCell ref="B250:B251"/>
    <mergeCell ref="D250:D251"/>
    <mergeCell ref="E250:E251"/>
    <mergeCell ref="F250:F251"/>
    <mergeCell ref="G250:G251"/>
    <mergeCell ref="A256:A259"/>
    <mergeCell ref="B256:B259"/>
    <mergeCell ref="D256:D259"/>
    <mergeCell ref="E256:E259"/>
    <mergeCell ref="F256:F257"/>
    <mergeCell ref="G256:G259"/>
    <mergeCell ref="F258:F259"/>
    <mergeCell ref="A254:A255"/>
    <mergeCell ref="B254:B255"/>
    <mergeCell ref="D254:D255"/>
    <mergeCell ref="E254:E255"/>
    <mergeCell ref="F254:F255"/>
    <mergeCell ref="G254:G255"/>
    <mergeCell ref="A264:A267"/>
    <mergeCell ref="B264:B267"/>
    <mergeCell ref="D264:D267"/>
    <mergeCell ref="E264:E267"/>
    <mergeCell ref="F264:F265"/>
    <mergeCell ref="G264:G265"/>
    <mergeCell ref="F266:F267"/>
    <mergeCell ref="G266:G267"/>
    <mergeCell ref="A260:A263"/>
    <mergeCell ref="B260:B263"/>
    <mergeCell ref="D260:D263"/>
    <mergeCell ref="E260:E263"/>
    <mergeCell ref="F260:F261"/>
    <mergeCell ref="G260:G261"/>
    <mergeCell ref="G262:G263"/>
    <mergeCell ref="F262:F263"/>
    <mergeCell ref="A270:A271"/>
    <mergeCell ref="B270:B271"/>
    <mergeCell ref="D270:D271"/>
    <mergeCell ref="E270:E271"/>
    <mergeCell ref="F270:F271"/>
    <mergeCell ref="G270:G271"/>
    <mergeCell ref="A268:A269"/>
    <mergeCell ref="B268:B269"/>
    <mergeCell ref="D268:D269"/>
    <mergeCell ref="E268:E269"/>
    <mergeCell ref="F268:F269"/>
    <mergeCell ref="G268:G269"/>
    <mergeCell ref="A274:A275"/>
    <mergeCell ref="B274:B275"/>
    <mergeCell ref="D274:D275"/>
    <mergeCell ref="E274:E275"/>
    <mergeCell ref="F274:F275"/>
    <mergeCell ref="G274:G275"/>
    <mergeCell ref="A272:A273"/>
    <mergeCell ref="B272:B273"/>
    <mergeCell ref="D272:D273"/>
    <mergeCell ref="E272:E273"/>
    <mergeCell ref="F272:F273"/>
    <mergeCell ref="G272:G273"/>
    <mergeCell ref="A278:A279"/>
    <mergeCell ref="B278:B279"/>
    <mergeCell ref="D278:D279"/>
    <mergeCell ref="E278:E279"/>
    <mergeCell ref="F278:F279"/>
    <mergeCell ref="G278:G279"/>
    <mergeCell ref="A276:A277"/>
    <mergeCell ref="B276:B277"/>
    <mergeCell ref="D276:D277"/>
    <mergeCell ref="E276:E277"/>
    <mergeCell ref="F276:F277"/>
    <mergeCell ref="G276:G277"/>
    <mergeCell ref="A282:A283"/>
    <mergeCell ref="B282:B283"/>
    <mergeCell ref="D282:D283"/>
    <mergeCell ref="E282:E283"/>
    <mergeCell ref="F282:F283"/>
    <mergeCell ref="G282:G283"/>
    <mergeCell ref="A280:A281"/>
    <mergeCell ref="B280:B281"/>
    <mergeCell ref="D280:D281"/>
    <mergeCell ref="E280:E281"/>
    <mergeCell ref="F280:F281"/>
    <mergeCell ref="G280:G281"/>
    <mergeCell ref="A286:A287"/>
    <mergeCell ref="B286:B287"/>
    <mergeCell ref="D286:D287"/>
    <mergeCell ref="E286:E287"/>
    <mergeCell ref="F286:F287"/>
    <mergeCell ref="G286:G287"/>
    <mergeCell ref="A284:A285"/>
    <mergeCell ref="B284:B285"/>
    <mergeCell ref="D284:D285"/>
    <mergeCell ref="E284:E285"/>
    <mergeCell ref="F284:F285"/>
    <mergeCell ref="G284:G285"/>
    <mergeCell ref="A292:A293"/>
    <mergeCell ref="B292:B293"/>
    <mergeCell ref="D292:D293"/>
    <mergeCell ref="E292:E293"/>
    <mergeCell ref="F292:F293"/>
    <mergeCell ref="G292:G293"/>
    <mergeCell ref="A288:A289"/>
    <mergeCell ref="B288:B289"/>
    <mergeCell ref="D288:D291"/>
    <mergeCell ref="E288:E291"/>
    <mergeCell ref="G288:G289"/>
    <mergeCell ref="A290:A291"/>
    <mergeCell ref="B290:B291"/>
    <mergeCell ref="G290:G291"/>
    <mergeCell ref="F300:F301"/>
    <mergeCell ref="G300:G301"/>
    <mergeCell ref="A303:A304"/>
    <mergeCell ref="B303:B304"/>
    <mergeCell ref="D303:D304"/>
    <mergeCell ref="E303:E304"/>
    <mergeCell ref="F303:F304"/>
    <mergeCell ref="G303:G304"/>
    <mergeCell ref="A294:A301"/>
    <mergeCell ref="B294:B301"/>
    <mergeCell ref="D294:D301"/>
    <mergeCell ref="E294:E301"/>
    <mergeCell ref="F294:F295"/>
    <mergeCell ref="G294:G295"/>
    <mergeCell ref="F296:F297"/>
    <mergeCell ref="G296:G297"/>
    <mergeCell ref="F298:F299"/>
    <mergeCell ref="G298:G299"/>
    <mergeCell ref="A307:A310"/>
    <mergeCell ref="B307:B310"/>
    <mergeCell ref="D307:D310"/>
    <mergeCell ref="E307:E310"/>
    <mergeCell ref="F307:F308"/>
    <mergeCell ref="G307:G308"/>
    <mergeCell ref="F309:F310"/>
    <mergeCell ref="G309:G310"/>
    <mergeCell ref="A305:A306"/>
    <mergeCell ref="B305:B306"/>
    <mergeCell ref="D305:D306"/>
    <mergeCell ref="E305:E306"/>
    <mergeCell ref="F305:F306"/>
    <mergeCell ref="G305:G306"/>
    <mergeCell ref="A313:A314"/>
    <mergeCell ref="B313:B314"/>
    <mergeCell ref="D313:D314"/>
    <mergeCell ref="E313:E314"/>
    <mergeCell ref="F313:F314"/>
    <mergeCell ref="G313:G314"/>
    <mergeCell ref="A311:A312"/>
    <mergeCell ref="B311:B312"/>
    <mergeCell ref="D311:D312"/>
    <mergeCell ref="E311:E312"/>
    <mergeCell ref="F311:F312"/>
    <mergeCell ref="G311:G312"/>
    <mergeCell ref="F321:F322"/>
    <mergeCell ref="G321:G322"/>
    <mergeCell ref="F323:F324"/>
    <mergeCell ref="G323:G324"/>
    <mergeCell ref="A325:A328"/>
    <mergeCell ref="B325:B328"/>
    <mergeCell ref="D325:D328"/>
    <mergeCell ref="E325:E328"/>
    <mergeCell ref="F325:F326"/>
    <mergeCell ref="G325:G326"/>
    <mergeCell ref="A315:A324"/>
    <mergeCell ref="B315:B324"/>
    <mergeCell ref="D315:D324"/>
    <mergeCell ref="E315:E324"/>
    <mergeCell ref="F315:F316"/>
    <mergeCell ref="G315:G316"/>
    <mergeCell ref="F317:F318"/>
    <mergeCell ref="G317:G318"/>
    <mergeCell ref="F319:F320"/>
    <mergeCell ref="G319:G320"/>
    <mergeCell ref="F327:F328"/>
    <mergeCell ref="G327:G328"/>
    <mergeCell ref="A329:A332"/>
    <mergeCell ref="B329:B332"/>
    <mergeCell ref="D329:D332"/>
    <mergeCell ref="E329:E332"/>
    <mergeCell ref="F329:F330"/>
    <mergeCell ref="G329:G330"/>
    <mergeCell ref="F331:F332"/>
    <mergeCell ref="G331:G332"/>
    <mergeCell ref="A335:A336"/>
    <mergeCell ref="B335:B336"/>
    <mergeCell ref="D335:D336"/>
    <mergeCell ref="E335:E336"/>
    <mergeCell ref="F335:F336"/>
    <mergeCell ref="G335:G336"/>
    <mergeCell ref="A333:A334"/>
    <mergeCell ref="B333:B334"/>
    <mergeCell ref="D333:D334"/>
    <mergeCell ref="E333:E334"/>
    <mergeCell ref="F333:F334"/>
    <mergeCell ref="G333:G334"/>
    <mergeCell ref="A339:A340"/>
    <mergeCell ref="B339:B340"/>
    <mergeCell ref="D339:D340"/>
    <mergeCell ref="E339:E340"/>
    <mergeCell ref="F339:F340"/>
    <mergeCell ref="G339:G340"/>
    <mergeCell ref="A337:A338"/>
    <mergeCell ref="B337:B338"/>
    <mergeCell ref="D337:D338"/>
    <mergeCell ref="E337:E338"/>
    <mergeCell ref="F337:F338"/>
    <mergeCell ref="G337:G338"/>
    <mergeCell ref="A345:A346"/>
    <mergeCell ref="B345:B346"/>
    <mergeCell ref="D345:D346"/>
    <mergeCell ref="E345:E346"/>
    <mergeCell ref="F345:F346"/>
    <mergeCell ref="G345:G346"/>
    <mergeCell ref="A343:A344"/>
    <mergeCell ref="B343:B344"/>
    <mergeCell ref="D343:D344"/>
    <mergeCell ref="E343:E344"/>
    <mergeCell ref="F343:F344"/>
    <mergeCell ref="G343:G344"/>
    <mergeCell ref="B341:B342"/>
    <mergeCell ref="D341:D342"/>
    <mergeCell ref="E341:E342"/>
    <mergeCell ref="F341:F342"/>
    <mergeCell ref="G341:G342"/>
    <mergeCell ref="A361:A362"/>
    <mergeCell ref="B361:B362"/>
    <mergeCell ref="D361:D362"/>
    <mergeCell ref="E361:E362"/>
    <mergeCell ref="F361:F362"/>
    <mergeCell ref="G361:G362"/>
    <mergeCell ref="A355:A358"/>
    <mergeCell ref="B355:B358"/>
    <mergeCell ref="D355:D358"/>
    <mergeCell ref="E355:E358"/>
    <mergeCell ref="F355:F356"/>
    <mergeCell ref="G355:G356"/>
    <mergeCell ref="F357:F358"/>
    <mergeCell ref="G357:G358"/>
    <mergeCell ref="A365:A366"/>
    <mergeCell ref="B365:B366"/>
    <mergeCell ref="D365:D366"/>
    <mergeCell ref="E365:E366"/>
    <mergeCell ref="F365:F366"/>
    <mergeCell ref="G365:G366"/>
    <mergeCell ref="A363:A364"/>
    <mergeCell ref="B363:B364"/>
    <mergeCell ref="D363:D364"/>
    <mergeCell ref="E363:E364"/>
    <mergeCell ref="F363:F364"/>
    <mergeCell ref="G363:G364"/>
    <mergeCell ref="A359:A360"/>
    <mergeCell ref="B359:B360"/>
    <mergeCell ref="D359:D360"/>
    <mergeCell ref="E359:E360"/>
    <mergeCell ref="F359:F360"/>
    <mergeCell ref="G359:G360"/>
    <mergeCell ref="D367:D368"/>
    <mergeCell ref="E367:E368"/>
    <mergeCell ref="F367:F368"/>
    <mergeCell ref="G367:G368"/>
    <mergeCell ref="A369:A370"/>
    <mergeCell ref="B369:B370"/>
    <mergeCell ref="D369:D370"/>
    <mergeCell ref="E369:E370"/>
    <mergeCell ref="F369:F370"/>
    <mergeCell ref="G369:G370"/>
    <mergeCell ref="G377:G378"/>
    <mergeCell ref="F379:F380"/>
    <mergeCell ref="G379:G380"/>
    <mergeCell ref="F381:F382"/>
    <mergeCell ref="G381:G382"/>
    <mergeCell ref="A371:A386"/>
    <mergeCell ref="B371:B386"/>
    <mergeCell ref="D371:D386"/>
    <mergeCell ref="E371:E386"/>
    <mergeCell ref="F371:F372"/>
    <mergeCell ref="G371:G372"/>
    <mergeCell ref="F373:F374"/>
    <mergeCell ref="G373:G374"/>
    <mergeCell ref="F375:F376"/>
    <mergeCell ref="G375:G376"/>
    <mergeCell ref="F383:F384"/>
    <mergeCell ref="G383:G384"/>
    <mergeCell ref="F385:F386"/>
    <mergeCell ref="G385:G386"/>
    <mergeCell ref="A387:A388"/>
    <mergeCell ref="B387:B388"/>
    <mergeCell ref="D387:D388"/>
    <mergeCell ref="E387:E388"/>
    <mergeCell ref="F387:F388"/>
    <mergeCell ref="G387:G388"/>
    <mergeCell ref="A391:A392"/>
    <mergeCell ref="B391:B392"/>
    <mergeCell ref="D391:D392"/>
    <mergeCell ref="E391:E392"/>
    <mergeCell ref="F391:F392"/>
    <mergeCell ref="G391:G392"/>
    <mergeCell ref="A389:A390"/>
    <mergeCell ref="B389:B390"/>
    <mergeCell ref="D389:D390"/>
    <mergeCell ref="E389:E390"/>
    <mergeCell ref="F389:F390"/>
    <mergeCell ref="G389:G390"/>
    <mergeCell ref="A395:A396"/>
    <mergeCell ref="B395:B396"/>
    <mergeCell ref="D395:D396"/>
    <mergeCell ref="E395:E396"/>
    <mergeCell ref="F395:F396"/>
    <mergeCell ref="G395:G396"/>
    <mergeCell ref="A393:A394"/>
    <mergeCell ref="B393:B394"/>
    <mergeCell ref="D393:D394"/>
    <mergeCell ref="E393:E394"/>
    <mergeCell ref="F393:F394"/>
    <mergeCell ref="G393:G394"/>
    <mergeCell ref="A399:A400"/>
    <mergeCell ref="B399:B400"/>
    <mergeCell ref="D399:D400"/>
    <mergeCell ref="E399:E400"/>
    <mergeCell ref="F399:F400"/>
    <mergeCell ref="G399:G400"/>
    <mergeCell ref="A397:A398"/>
    <mergeCell ref="B397:B398"/>
    <mergeCell ref="D397:D398"/>
    <mergeCell ref="E397:E398"/>
    <mergeCell ref="F397:F398"/>
    <mergeCell ref="G397:G398"/>
    <mergeCell ref="A403:A404"/>
    <mergeCell ref="B403:B404"/>
    <mergeCell ref="D403:D404"/>
    <mergeCell ref="E403:E404"/>
    <mergeCell ref="F403:F404"/>
    <mergeCell ref="G403:G404"/>
    <mergeCell ref="A401:A402"/>
    <mergeCell ref="B401:B402"/>
    <mergeCell ref="D401:D402"/>
    <mergeCell ref="E401:E402"/>
    <mergeCell ref="F401:F402"/>
    <mergeCell ref="G401:G402"/>
    <mergeCell ref="A407:A408"/>
    <mergeCell ref="B407:B408"/>
    <mergeCell ref="D407:D408"/>
    <mergeCell ref="E407:E408"/>
    <mergeCell ref="F407:F408"/>
    <mergeCell ref="G407:G408"/>
    <mergeCell ref="A405:A406"/>
    <mergeCell ref="B405:B406"/>
    <mergeCell ref="D405:D406"/>
    <mergeCell ref="E405:E406"/>
    <mergeCell ref="F405:F406"/>
    <mergeCell ref="G405:G406"/>
    <mergeCell ref="A409:A434"/>
    <mergeCell ref="B409:B434"/>
    <mergeCell ref="D409:D434"/>
    <mergeCell ref="E409:F410"/>
    <mergeCell ref="G409:G410"/>
    <mergeCell ref="E411:E412"/>
    <mergeCell ref="F411:F412"/>
    <mergeCell ref="G411:G412"/>
    <mergeCell ref="E413:E414"/>
    <mergeCell ref="F413:F414"/>
    <mergeCell ref="E425:F426"/>
    <mergeCell ref="G425:G426"/>
    <mergeCell ref="E427:F428"/>
    <mergeCell ref="G427:G428"/>
    <mergeCell ref="E429:F430"/>
    <mergeCell ref="G429:G430"/>
    <mergeCell ref="E419:F420"/>
    <mergeCell ref="G419:G420"/>
    <mergeCell ref="E421:F422"/>
    <mergeCell ref="G421:G422"/>
    <mergeCell ref="E423:F424"/>
    <mergeCell ref="G423:G424"/>
    <mergeCell ref="E431:F432"/>
    <mergeCell ref="G431:G432"/>
    <mergeCell ref="E433:F434"/>
    <mergeCell ref="G433:G434"/>
    <mergeCell ref="D435:D466"/>
    <mergeCell ref="E435:F436"/>
    <mergeCell ref="G435:G436"/>
    <mergeCell ref="E437:F438"/>
    <mergeCell ref="E447:F448"/>
    <mergeCell ref="G447:G448"/>
    <mergeCell ref="E449:F450"/>
    <mergeCell ref="G449:G450"/>
    <mergeCell ref="G437:G438"/>
    <mergeCell ref="E439:F440"/>
    <mergeCell ref="G439:G440"/>
    <mergeCell ref="E441:F442"/>
    <mergeCell ref="G441:G442"/>
    <mergeCell ref="E443:F444"/>
    <mergeCell ref="E465:F466"/>
    <mergeCell ref="G465:G466"/>
    <mergeCell ref="E459:F460"/>
    <mergeCell ref="G459:G464"/>
    <mergeCell ref="E461:F462"/>
    <mergeCell ref="E463:F464"/>
    <mergeCell ref="E451:F452"/>
    <mergeCell ref="G451:G452"/>
    <mergeCell ref="E453:F454"/>
    <mergeCell ref="E457:F458"/>
    <mergeCell ref="G457:G458"/>
    <mergeCell ref="E445:F446"/>
    <mergeCell ref="G445:G446"/>
    <mergeCell ref="G443:G444"/>
    <mergeCell ref="A435:A466"/>
    <mergeCell ref="G453:G454"/>
    <mergeCell ref="E455:F456"/>
    <mergeCell ref="G455:G456"/>
    <mergeCell ref="F27:F28"/>
    <mergeCell ref="G27:G28"/>
    <mergeCell ref="F61:F62"/>
    <mergeCell ref="G61:G62"/>
    <mergeCell ref="F63:F64"/>
    <mergeCell ref="G63:G64"/>
    <mergeCell ref="F65:F66"/>
    <mergeCell ref="G65:G66"/>
    <mergeCell ref="F55:F56"/>
    <mergeCell ref="G55:G56"/>
    <mergeCell ref="F57:F58"/>
    <mergeCell ref="G57:G58"/>
    <mergeCell ref="F59:F60"/>
    <mergeCell ref="G59:G60"/>
    <mergeCell ref="G413:G414"/>
    <mergeCell ref="E415:E416"/>
    <mergeCell ref="F415:F416"/>
    <mergeCell ref="G415:G416"/>
    <mergeCell ref="E417:F418"/>
    <mergeCell ref="G417:G418"/>
    <mergeCell ref="F377:F378"/>
    <mergeCell ref="A201:A202"/>
    <mergeCell ref="B201:B202"/>
    <mergeCell ref="E201:E202"/>
    <mergeCell ref="G201:G202"/>
    <mergeCell ref="F201:F202"/>
    <mergeCell ref="D201:D202"/>
    <mergeCell ref="B435:B46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ХВС</vt:lpstr>
      <vt:lpstr>ВО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Татьяна Юрьевна Ильина</cp:lastModifiedBy>
  <dcterms:created xsi:type="dcterms:W3CDTF">2015-06-24T08:29:00Z</dcterms:created>
  <dcterms:modified xsi:type="dcterms:W3CDTF">2015-06-29T07:08:43Z</dcterms:modified>
</cp:coreProperties>
</file>