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88" windowWidth="22992" windowHeight="8592" tabRatio="919" firstSheet="3" activeTab="3"/>
  </bookViews>
  <sheets>
    <sheet name="для сайта на 01.01.2019" sheetId="6" r:id="rId1"/>
    <sheet name="для сайта на 01.02.2019" sheetId="7" r:id="rId2"/>
    <sheet name="для сайта на 01.02.19 РО" sheetId="8" r:id="rId3"/>
    <sheet name="для сайта от 15.11.19" sheetId="17" r:id="rId4"/>
  </sheets>
  <definedNames>
    <definedName name="_xlnm.Print_Area" localSheetId="0">'для сайта на 01.01.2019'!$A$1:$I$50</definedName>
    <definedName name="_xlnm.Print_Area" localSheetId="1">'для сайта на 01.02.2019'!$A$1:$I$53</definedName>
  </definedNames>
  <calcPr calcId="145621"/>
</workbook>
</file>

<file path=xl/calcChain.xml><?xml version="1.0" encoding="utf-8"?>
<calcChain xmlns="http://schemas.openxmlformats.org/spreadsheetml/2006/main">
  <c r="H39" i="7" l="1"/>
  <c r="H42" i="7" s="1"/>
  <c r="H25" i="7"/>
  <c r="G25" i="7"/>
  <c r="G39" i="7" s="1"/>
  <c r="G42" i="7" s="1"/>
  <c r="H12" i="7"/>
  <c r="G12" i="7"/>
  <c r="H25" i="6" l="1"/>
  <c r="G25" i="6"/>
  <c r="H12" i="6"/>
  <c r="G12" i="6"/>
  <c r="G39" i="6" l="1"/>
  <c r="G42" i="6" s="1"/>
  <c r="H39" i="6"/>
  <c r="H42" i="6" l="1"/>
</calcChain>
</file>

<file path=xl/sharedStrings.xml><?xml version="1.0" encoding="utf-8"?>
<sst xmlns="http://schemas.openxmlformats.org/spreadsheetml/2006/main" count="409" uniqueCount="147">
  <si>
    <t>Вид услуги</t>
  </si>
  <si>
    <t>Дата принятия</t>
  </si>
  <si>
    <t>№  п/п</t>
  </si>
  <si>
    <t>Муниципальный район/Организация</t>
  </si>
  <si>
    <t>1.</t>
  </si>
  <si>
    <t>2.</t>
  </si>
  <si>
    <t>Волосовский   МР</t>
  </si>
  <si>
    <t>3.</t>
  </si>
  <si>
    <t>Волховский  МР</t>
  </si>
  <si>
    <t>4.</t>
  </si>
  <si>
    <t>Всеволожский   МР</t>
  </si>
  <si>
    <t>5.</t>
  </si>
  <si>
    <t>Выборгский МР</t>
  </si>
  <si>
    <t>6.</t>
  </si>
  <si>
    <t>Кингисеппский   МР</t>
  </si>
  <si>
    <t>7.</t>
  </si>
  <si>
    <t>Киришский   МР</t>
  </si>
  <si>
    <t>8.</t>
  </si>
  <si>
    <t>Лужский МР</t>
  </si>
  <si>
    <t>9.</t>
  </si>
  <si>
    <t>Приозерский  МР</t>
  </si>
  <si>
    <t>10.</t>
  </si>
  <si>
    <t>Сланцеский МР</t>
  </si>
  <si>
    <t>11.</t>
  </si>
  <si>
    <t>Тихвинский МР</t>
  </si>
  <si>
    <t>12.</t>
  </si>
  <si>
    <t>Тосненский МР</t>
  </si>
  <si>
    <t>13.</t>
  </si>
  <si>
    <t>захоронение твердых коммунальных отходов</t>
  </si>
  <si>
    <t>ЗАО "Промотходы" (4 класс опасности) (ОСНО)</t>
  </si>
  <si>
    <t>ЗАО "Промотходы" (5 класс опасности) (ОСНО)</t>
  </si>
  <si>
    <t>обработка твердых коммунальных отходов</t>
  </si>
  <si>
    <t>14.</t>
  </si>
  <si>
    <t>15.</t>
  </si>
  <si>
    <t>16.</t>
  </si>
  <si>
    <t xml:space="preserve"> Тарифы на услуги  в сфере захоронения и обработки твердых коммунальных отходов  в Ленинградской области
 </t>
  </si>
  <si>
    <t>2019 год</t>
  </si>
  <si>
    <t>с 01.01.2019 по 30.06.2019 (руб./тонну)</t>
  </si>
  <si>
    <t>с 01.07.2019 по 31.12.2019 (руб./тонну)</t>
  </si>
  <si>
    <t>Система налогобложения</t>
  </si>
  <si>
    <t>ОСНО</t>
  </si>
  <si>
    <t>ООО "ПРОФСПЕЦТРАНС"</t>
  </si>
  <si>
    <t>захоронение твердых коммунальных отходов (включая обработку с 2019 года)</t>
  </si>
  <si>
    <t xml:space="preserve">АО "Управляющая компания по обращению с отходами в Ленинградской области" (полигон, находящийся на территории Ленинградской области, Волховского района, Кисельской волости, д. Кути: "Полгон твердых бытовых и отдельных видов промышленных отходов") </t>
  </si>
  <si>
    <t xml:space="preserve">ООО "РАСЭМ"  </t>
  </si>
  <si>
    <t xml:space="preserve">ЗАО "Интернешнл Пейпер" </t>
  </si>
  <si>
    <t>ООО "Лель-ЭКО"</t>
  </si>
  <si>
    <t>УСН</t>
  </si>
  <si>
    <t xml:space="preserve">ООО "АВТО-БЕРКУТ" </t>
  </si>
  <si>
    <t xml:space="preserve">ООО "ЛОЭК"   </t>
  </si>
  <si>
    <t xml:space="preserve">ОАО "Чистый город"  </t>
  </si>
  <si>
    <t xml:space="preserve"> ООО "Эко ПЛАНТ"        </t>
  </si>
  <si>
    <t>Лодейнопольский МР</t>
  </si>
  <si>
    <t>Ломоносовский МР</t>
  </si>
  <si>
    <t>ООО "Эко Лэнд"</t>
  </si>
  <si>
    <t xml:space="preserve"> ООО "Полигон ТБО" </t>
  </si>
  <si>
    <r>
      <t xml:space="preserve">АО "Управляющая компания по обращению с отходами в Ленинградской области"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(полигон, находящийся на территории Ленинградской области, Приозерского района, вблизи пос. Тракторное: "Полигон твердых бытовых отходов и отдельных видов промышленных отходов")</t>
    </r>
  </si>
  <si>
    <r>
      <t xml:space="preserve">АО "Управляющая компания по обращению с отходами в Ленинградской области"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(полигон, находящийся на территории Ленинградской области, Сланцевского района г. Сланцы: "Полигон твердых бытовых отходов")</t>
    </r>
  </si>
  <si>
    <t>Гатчинский МР</t>
  </si>
  <si>
    <t>ООО "Новый Свет-ЭКО"</t>
  </si>
  <si>
    <t>17.</t>
  </si>
  <si>
    <t>305-пп, 390-п</t>
  </si>
  <si>
    <t>от 30.11.2018, от 14.12.2018</t>
  </si>
  <si>
    <t>296-пп, 571-п</t>
  </si>
  <si>
    <t>от 30.11.2018, от 20.12.2018</t>
  </si>
  <si>
    <t>306-пп, 572-п</t>
  </si>
  <si>
    <t>299-пп, 573-п</t>
  </si>
  <si>
    <t>297-пп, 574-п</t>
  </si>
  <si>
    <t>301-пп, 575-п</t>
  </si>
  <si>
    <t>302-пп, 576-п</t>
  </si>
  <si>
    <t>303-пп, 577-п</t>
  </si>
  <si>
    <t>298-пп,578-п</t>
  </si>
  <si>
    <t>304-пп, 579-п</t>
  </si>
  <si>
    <t>295-пп, 580-п</t>
  </si>
  <si>
    <t xml:space="preserve"> от 30.11.2018, от 20.12.2018</t>
  </si>
  <si>
    <t>722-пп, 722-п</t>
  </si>
  <si>
    <t>724-пп, 724-п</t>
  </si>
  <si>
    <t>723-пп, 723-п</t>
  </si>
  <si>
    <t>ООО "Концепт ЭКО"</t>
  </si>
  <si>
    <t>Номер пприказа</t>
  </si>
  <si>
    <t xml:space="preserve"> 579-п</t>
  </si>
  <si>
    <t xml:space="preserve"> 20.12.2018</t>
  </si>
  <si>
    <t xml:space="preserve"> 580-п</t>
  </si>
  <si>
    <t xml:space="preserve">ЗАО "Промотходы" (4 класс опасности) </t>
  </si>
  <si>
    <t xml:space="preserve"> 578-п</t>
  </si>
  <si>
    <t>ЗАО "Промотходы" (5 класс опасности)</t>
  </si>
  <si>
    <t xml:space="preserve"> 577-п</t>
  </si>
  <si>
    <t xml:space="preserve"> 390-п</t>
  </si>
  <si>
    <t xml:space="preserve"> 14.12.2018</t>
  </si>
  <si>
    <t xml:space="preserve"> 574-п</t>
  </si>
  <si>
    <t>724-п</t>
  </si>
  <si>
    <t>АО "Управляющая компания по обращению с отходами в Ленинградской области"  (полигон, находящийся на территории Ленинградской области, Кингисеппского района, промзона "Фосфорит": "Полигон хранения твердых бытовых отходов г. Ивангород")</t>
  </si>
  <si>
    <t xml:space="preserve"> 575-п</t>
  </si>
  <si>
    <t xml:space="preserve"> 722-п</t>
  </si>
  <si>
    <t xml:space="preserve"> 723-п</t>
  </si>
  <si>
    <t xml:space="preserve"> 573-п (в редакции приказа от 01.02.2019 № 14-п)</t>
  </si>
  <si>
    <t xml:space="preserve"> 576-п (в редакции приказа от 01.02.2019 № 22-п)</t>
  </si>
  <si>
    <t xml:space="preserve"> 571-п</t>
  </si>
  <si>
    <t xml:space="preserve"> 572-п</t>
  </si>
  <si>
    <t>ОСНО - общая система налогообложения</t>
  </si>
  <si>
    <t>УСН - упрощенная система налогообложения</t>
  </si>
  <si>
    <t>Единый тариф на услуги регионального оператора по обращению с твердыми коммунальными отходами в Ленинградской области</t>
  </si>
  <si>
    <t>Наименование организации</t>
  </si>
  <si>
    <t xml:space="preserve">Номер            </t>
  </si>
  <si>
    <t>с 01.01.2019 по 30.06.2019 (руб./тонну)*</t>
  </si>
  <si>
    <t>с 01.07.2019 по 31.12.2019 (руб./тонну)*</t>
  </si>
  <si>
    <t>с 01.01.2019 по 30.06.2019 (руб./м3)*</t>
  </si>
  <si>
    <t>с 01.07.2019 по 31.12.2019 (руб./м3)*</t>
  </si>
  <si>
    <t>Ленинградская область</t>
  </si>
  <si>
    <t xml:space="preserve">АО "Управляющая компания по обращению с отходами в Ленинградской области" </t>
  </si>
  <si>
    <t>29.08.2018 (в редакции от 23.11.2018)</t>
  </si>
  <si>
    <t>107-п (в редакции № 258-п)</t>
  </si>
  <si>
    <t>единый тариф на услугу регионального оператора по обращению с твердыми коммунальными отходами</t>
  </si>
  <si>
    <t>* тариф указан без учета налога на добавленную стоимость</t>
  </si>
  <si>
    <t>Бокситогорский МР</t>
  </si>
  <si>
    <t xml:space="preserve">АО "Управляющая компания по обращению с отходами в Ленинградской области"  (полигон, находящийся на территории Ленинградской области, Кингисеппского района, промзона "Фосфорит": "Полигон хранения твердых бытовых отходов г. Ивангород")  </t>
  </si>
  <si>
    <t xml:space="preserve">ЗАО "Промотходы" </t>
  </si>
  <si>
    <r>
      <t xml:space="preserve">АО "Управляющая компания по обращению с отходами в Ленинградской области"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(полигон, находящийся на территории Ленинградской области, Приозерского района, вблизи пос. Тракторное: "Полигон твердых бытовых отходов и отдельных видов промышленных отходов")</t>
    </r>
  </si>
  <si>
    <t>304-пп, 579-п (в редакции приказа № 47-п)</t>
  </si>
  <si>
    <t>от 30.11.2018, от 20.12.2018 (в редакции приказа от 01.03.19)</t>
  </si>
  <si>
    <t>295-пп, 580-п (в редакции приказа № 49-п)</t>
  </si>
  <si>
    <t xml:space="preserve"> от 30.11.2018, от 20.12.2018 (в редакции приказа от 01.03.19)</t>
  </si>
  <si>
    <t>298-пп, 578-п (в редакции приказа № 58-п)</t>
  </si>
  <si>
    <t>303-пп, 577-п (в редакции приказа № 57-п)</t>
  </si>
  <si>
    <t>301-пп, 575-п (в редакции приказа № 50-п)</t>
  </si>
  <si>
    <t>302-пп, 576-п (в редакции приказа № 51-п)</t>
  </si>
  <si>
    <t>724-пп, 724-п (в редакции приказа № 52-п)</t>
  </si>
  <si>
    <t>29.12.2018 (в редакции приказа от 01.03.19)</t>
  </si>
  <si>
    <t>299-пп, 573-п (в редакции приказа № 53-п)</t>
  </si>
  <si>
    <t>297-пп, 574-п (в редакции приказа № 54-п)</t>
  </si>
  <si>
    <t>722-пп, 722-п (в редакции приказа № 55-п)</t>
  </si>
  <si>
    <t>305-пп, 390-п (в редакции приказа № 56-п)</t>
  </si>
  <si>
    <t>от 30.11.2018, от 14.12.2018 (в редакции приказа от 01.03.19)</t>
  </si>
  <si>
    <t>296-пп, 571-п (в редакции приказа № 60-п)</t>
  </si>
  <si>
    <t>723-пп, 723-п (в редакции приказа № 61-п)</t>
  </si>
  <si>
    <t>306-пп, 572-п (в редакции приказа № 62-п)</t>
  </si>
  <si>
    <t xml:space="preserve">АО "Управляющая компания по обращению с отходами в Ленинградской области"  (полигон, находящийся на территории Ленинградской области, Кингисеппского района, промзона "Фосфорит": "Полигон хранения твердых бытовых отходов г. Ивангород") </t>
  </si>
  <si>
    <r>
      <t xml:space="preserve">АО "Управляющая компания по обращению с отходами в Ленинградской области"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(полигон, находящийся на территории Ленинградской области, Сланцевского района г. Сланцы: "Полигон твердых бытовых отходов")</t>
    </r>
  </si>
  <si>
    <t>-</t>
  </si>
  <si>
    <t>161-пп, 161-п</t>
  </si>
  <si>
    <t>от 23.09.2019</t>
  </si>
  <si>
    <t>18.</t>
  </si>
  <si>
    <t>ООО "Благоустройство"</t>
  </si>
  <si>
    <r>
      <t>593,13</t>
    </r>
    <r>
      <rPr>
        <sz val="26"/>
        <rFont val="Times New Roman"/>
        <family val="1"/>
        <charset val="204"/>
      </rPr>
      <t>*</t>
    </r>
  </si>
  <si>
    <t>Примечания</t>
  </si>
  <si>
    <t>* с даты вступления в силу приказа по 31.12.2019</t>
  </si>
  <si>
    <t>924,73*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</si>
</sst>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FFDF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2" borderId="0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4" fontId="1" fillId="3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0" borderId="0" xfId="0" applyFont="1" applyBorder="1"/>
    <xf numFmtId="0" fontId="10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2" borderId="0" xfId="0" applyFont="1" applyFill="1" applyBorder="1"/>
    <xf numFmtId="2" fontId="10" fillId="0" borderId="0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opLeftCell="A10" zoomScale="48" zoomScaleNormal="48" zoomScaleSheetLayoutView="47" workbookViewId="0">
      <selection activeCell="C19" sqref="C19:C20"/>
    </sheetView>
  </sheetViews>
  <sheetFormatPr defaultColWidth="8.88671875" defaultRowHeight="18" x14ac:dyDescent="0.35"/>
  <cols>
    <col min="1" max="1" width="8.21875" style="8" customWidth="1"/>
    <col min="2" max="2" width="12.21875" style="8" customWidth="1"/>
    <col min="3" max="3" width="140.33203125" style="16" customWidth="1"/>
    <col min="4" max="4" width="29.88671875" style="2" customWidth="1"/>
    <col min="5" max="5" width="40.6640625" style="2" customWidth="1"/>
    <col min="6" max="6" width="61.77734375" style="8" customWidth="1"/>
    <col min="7" max="7" width="26.77734375" style="2" customWidth="1"/>
    <col min="8" max="8" width="29.6640625" style="2" customWidth="1"/>
    <col min="9" max="16384" width="8.88671875" style="2"/>
  </cols>
  <sheetData>
    <row r="2" spans="1:8" ht="13.2" customHeight="1" x14ac:dyDescent="0.35">
      <c r="C2" s="79" t="s">
        <v>35</v>
      </c>
      <c r="D2" s="79"/>
      <c r="E2" s="79"/>
      <c r="F2" s="79"/>
      <c r="G2" s="79"/>
      <c r="H2" s="79"/>
    </row>
    <row r="3" spans="1:8" ht="22.2" customHeight="1" x14ac:dyDescent="0.35">
      <c r="C3" s="14"/>
      <c r="D3" s="3"/>
      <c r="E3" s="3"/>
      <c r="F3" s="3"/>
    </row>
    <row r="4" spans="1:8" s="4" customFormat="1" ht="21.6" customHeight="1" x14ac:dyDescent="0.3">
      <c r="A4" s="80" t="s">
        <v>2</v>
      </c>
      <c r="B4" s="80" t="s">
        <v>39</v>
      </c>
      <c r="C4" s="80" t="s">
        <v>3</v>
      </c>
      <c r="D4" s="81" t="s">
        <v>79</v>
      </c>
      <c r="E4" s="81" t="s">
        <v>1</v>
      </c>
      <c r="F4" s="80" t="s">
        <v>0</v>
      </c>
      <c r="G4" s="82" t="s">
        <v>36</v>
      </c>
      <c r="H4" s="82"/>
    </row>
    <row r="5" spans="1:8" s="5" customFormat="1" ht="12" customHeight="1" x14ac:dyDescent="0.3">
      <c r="A5" s="80"/>
      <c r="B5" s="80"/>
      <c r="C5" s="80"/>
      <c r="D5" s="81"/>
      <c r="E5" s="81"/>
      <c r="F5" s="80"/>
      <c r="G5" s="78" t="s">
        <v>37</v>
      </c>
      <c r="H5" s="78" t="s">
        <v>38</v>
      </c>
    </row>
    <row r="6" spans="1:8" s="5" customFormat="1" ht="31.2" customHeight="1" x14ac:dyDescent="0.3">
      <c r="A6" s="80"/>
      <c r="B6" s="80"/>
      <c r="C6" s="80"/>
      <c r="D6" s="81"/>
      <c r="E6" s="81"/>
      <c r="F6" s="80"/>
      <c r="G6" s="78"/>
      <c r="H6" s="78"/>
    </row>
    <row r="7" spans="1:8" s="6" customFormat="1" ht="16.2" customHeight="1" x14ac:dyDescent="0.3">
      <c r="A7" s="84" t="s">
        <v>6</v>
      </c>
      <c r="B7" s="84"/>
      <c r="C7" s="84"/>
      <c r="D7" s="84"/>
      <c r="E7" s="84"/>
      <c r="F7" s="84"/>
      <c r="G7" s="84"/>
      <c r="H7" s="84"/>
    </row>
    <row r="8" spans="1:8" s="6" customFormat="1" ht="27.6" customHeight="1" x14ac:dyDescent="0.3">
      <c r="A8" s="85" t="s">
        <v>4</v>
      </c>
      <c r="B8" s="85" t="s">
        <v>40</v>
      </c>
      <c r="C8" s="86" t="s">
        <v>41</v>
      </c>
      <c r="D8" s="87" t="s">
        <v>72</v>
      </c>
      <c r="E8" s="85" t="s">
        <v>64</v>
      </c>
      <c r="F8" s="85" t="s">
        <v>28</v>
      </c>
      <c r="G8" s="83">
        <v>1081.01</v>
      </c>
      <c r="H8" s="83">
        <v>1081.01</v>
      </c>
    </row>
    <row r="9" spans="1:8" s="6" customFormat="1" ht="40.5" customHeight="1" x14ac:dyDescent="0.3">
      <c r="A9" s="85"/>
      <c r="B9" s="85"/>
      <c r="C9" s="86"/>
      <c r="D9" s="85"/>
      <c r="E9" s="85"/>
      <c r="F9" s="85"/>
      <c r="G9" s="83">
        <v>811.0526264601109</v>
      </c>
      <c r="H9" s="83">
        <v>811.0526264601109</v>
      </c>
    </row>
    <row r="10" spans="1:8" s="6" customFormat="1" ht="24.6" customHeight="1" x14ac:dyDescent="0.3">
      <c r="A10" s="88" t="s">
        <v>8</v>
      </c>
      <c r="B10" s="88"/>
      <c r="C10" s="88"/>
      <c r="D10" s="88"/>
      <c r="E10" s="88"/>
      <c r="F10" s="88"/>
      <c r="G10" s="88"/>
      <c r="H10" s="88"/>
    </row>
    <row r="11" spans="1:8" s="6" customFormat="1" ht="33.6" customHeight="1" x14ac:dyDescent="0.3">
      <c r="A11" s="85" t="s">
        <v>5</v>
      </c>
      <c r="B11" s="85" t="s">
        <v>40</v>
      </c>
      <c r="C11" s="89" t="s">
        <v>43</v>
      </c>
      <c r="D11" s="87" t="s">
        <v>73</v>
      </c>
      <c r="E11" s="90" t="s">
        <v>74</v>
      </c>
      <c r="F11" s="85" t="s">
        <v>42</v>
      </c>
      <c r="G11" s="83">
        <v>1171.74</v>
      </c>
      <c r="H11" s="83">
        <v>1595.15</v>
      </c>
    </row>
    <row r="12" spans="1:8" s="6" customFormat="1" ht="34.799999999999997" customHeight="1" x14ac:dyDescent="0.3">
      <c r="A12" s="85"/>
      <c r="B12" s="85"/>
      <c r="C12" s="89"/>
      <c r="D12" s="85"/>
      <c r="E12" s="90"/>
      <c r="F12" s="85"/>
      <c r="G12" s="83" t="e">
        <f>#REF!+#REF!</f>
        <v>#REF!</v>
      </c>
      <c r="H12" s="83" t="e">
        <f>H11/#REF!</f>
        <v>#REF!</v>
      </c>
    </row>
    <row r="13" spans="1:8" s="6" customFormat="1" ht="22.8" customHeight="1" x14ac:dyDescent="0.3">
      <c r="A13" s="88" t="s">
        <v>10</v>
      </c>
      <c r="B13" s="88"/>
      <c r="C13" s="88"/>
      <c r="D13" s="88"/>
      <c r="E13" s="88"/>
      <c r="F13" s="88"/>
      <c r="G13" s="88"/>
      <c r="H13" s="88"/>
    </row>
    <row r="14" spans="1:8" s="6" customFormat="1" ht="28.2" customHeight="1" x14ac:dyDescent="0.3">
      <c r="A14" s="91" t="s">
        <v>7</v>
      </c>
      <c r="B14" s="91" t="s">
        <v>40</v>
      </c>
      <c r="C14" s="92" t="s">
        <v>29</v>
      </c>
      <c r="D14" s="93" t="s">
        <v>71</v>
      </c>
      <c r="E14" s="94" t="s">
        <v>64</v>
      </c>
      <c r="F14" s="91" t="s">
        <v>28</v>
      </c>
      <c r="G14" s="83">
        <v>1161.3699999999999</v>
      </c>
      <c r="H14" s="83">
        <v>1161.3699999999999</v>
      </c>
    </row>
    <row r="15" spans="1:8" s="6" customFormat="1" ht="26.4" customHeight="1" x14ac:dyDescent="0.3">
      <c r="A15" s="91"/>
      <c r="B15" s="91"/>
      <c r="C15" s="92"/>
      <c r="D15" s="93"/>
      <c r="E15" s="94"/>
      <c r="F15" s="91"/>
      <c r="G15" s="83">
        <v>1161.3699999999999</v>
      </c>
      <c r="H15" s="83">
        <v>1161.3699999999999</v>
      </c>
    </row>
    <row r="16" spans="1:8" s="6" customFormat="1" ht="38.4" customHeight="1" x14ac:dyDescent="0.3">
      <c r="A16" s="91"/>
      <c r="B16" s="91"/>
      <c r="C16" s="47" t="s">
        <v>30</v>
      </c>
      <c r="D16" s="93"/>
      <c r="E16" s="94"/>
      <c r="F16" s="91"/>
      <c r="G16" s="83">
        <v>1161.3699999999999</v>
      </c>
      <c r="H16" s="83">
        <v>1161.3699999999999</v>
      </c>
    </row>
    <row r="17" spans="1:8" s="6" customFormat="1" ht="55.2" customHeight="1" x14ac:dyDescent="0.3">
      <c r="A17" s="22" t="s">
        <v>9</v>
      </c>
      <c r="B17" s="22" t="s">
        <v>40</v>
      </c>
      <c r="C17" s="44" t="s">
        <v>55</v>
      </c>
      <c r="D17" s="23" t="s">
        <v>70</v>
      </c>
      <c r="E17" s="24" t="s">
        <v>64</v>
      </c>
      <c r="F17" s="22" t="s">
        <v>42</v>
      </c>
      <c r="G17" s="17">
        <v>1574.61</v>
      </c>
      <c r="H17" s="17">
        <v>1575.12</v>
      </c>
    </row>
    <row r="18" spans="1:8" s="8" customFormat="1" ht="25.2" customHeight="1" x14ac:dyDescent="0.35">
      <c r="A18" s="84" t="s">
        <v>12</v>
      </c>
      <c r="B18" s="84"/>
      <c r="C18" s="84"/>
      <c r="D18" s="84"/>
      <c r="E18" s="84"/>
      <c r="F18" s="84"/>
      <c r="G18" s="84"/>
      <c r="H18" s="84"/>
    </row>
    <row r="19" spans="1:8" s="8" customFormat="1" ht="17.399999999999999" customHeight="1" x14ac:dyDescent="0.35">
      <c r="A19" s="90" t="s">
        <v>11</v>
      </c>
      <c r="B19" s="90" t="s">
        <v>40</v>
      </c>
      <c r="C19" s="96" t="s">
        <v>44</v>
      </c>
      <c r="D19" s="87" t="s">
        <v>61</v>
      </c>
      <c r="E19" s="90" t="s">
        <v>62</v>
      </c>
      <c r="F19" s="85" t="s">
        <v>28</v>
      </c>
      <c r="G19" s="95">
        <v>728.43194278876354</v>
      </c>
      <c r="H19" s="95">
        <v>885.63299351307808</v>
      </c>
    </row>
    <row r="20" spans="1:8" s="8" customFormat="1" ht="26.4" customHeight="1" x14ac:dyDescent="0.35">
      <c r="A20" s="90"/>
      <c r="B20" s="90"/>
      <c r="C20" s="96"/>
      <c r="D20" s="85"/>
      <c r="E20" s="90"/>
      <c r="F20" s="85"/>
      <c r="G20" s="95">
        <v>728.43194278876354</v>
      </c>
      <c r="H20" s="95">
        <v>885.63299351307808</v>
      </c>
    </row>
    <row r="21" spans="1:8" s="8" customFormat="1" ht="40.799999999999997" customHeight="1" x14ac:dyDescent="0.35">
      <c r="A21" s="21" t="s">
        <v>13</v>
      </c>
      <c r="B21" s="21" t="s">
        <v>40</v>
      </c>
      <c r="C21" s="45" t="s">
        <v>45</v>
      </c>
      <c r="D21" s="20" t="s">
        <v>67</v>
      </c>
      <c r="E21" s="21" t="s">
        <v>64</v>
      </c>
      <c r="F21" s="19" t="s">
        <v>28</v>
      </c>
      <c r="G21" s="18">
        <v>809.46531791907512</v>
      </c>
      <c r="H21" s="18">
        <v>967.03155783955413</v>
      </c>
    </row>
    <row r="22" spans="1:8" s="8" customFormat="1" ht="33" customHeight="1" x14ac:dyDescent="0.35">
      <c r="A22" s="101" t="s">
        <v>58</v>
      </c>
      <c r="B22" s="102"/>
      <c r="C22" s="102"/>
      <c r="D22" s="102"/>
      <c r="E22" s="102"/>
      <c r="F22" s="102"/>
      <c r="G22" s="102"/>
      <c r="H22" s="103"/>
    </row>
    <row r="23" spans="1:8" s="8" customFormat="1" ht="49.2" customHeight="1" x14ac:dyDescent="0.35">
      <c r="A23" s="1" t="s">
        <v>15</v>
      </c>
      <c r="B23" s="1" t="s">
        <v>40</v>
      </c>
      <c r="C23" s="48" t="s">
        <v>59</v>
      </c>
      <c r="D23" s="9" t="s">
        <v>76</v>
      </c>
      <c r="E23" s="13">
        <v>43463</v>
      </c>
      <c r="F23" s="22" t="s">
        <v>28</v>
      </c>
      <c r="G23" s="9">
        <v>616.92999999999995</v>
      </c>
      <c r="H23" s="9">
        <v>616.92999999999995</v>
      </c>
    </row>
    <row r="24" spans="1:8" s="8" customFormat="1" ht="27" customHeight="1" x14ac:dyDescent="0.35">
      <c r="A24" s="84" t="s">
        <v>14</v>
      </c>
      <c r="B24" s="84"/>
      <c r="C24" s="84"/>
      <c r="D24" s="84"/>
      <c r="E24" s="84"/>
      <c r="F24" s="84"/>
      <c r="G24" s="84"/>
      <c r="H24" s="84"/>
    </row>
    <row r="25" spans="1:8" s="8" customFormat="1" ht="25.8" customHeight="1" x14ac:dyDescent="0.35">
      <c r="A25" s="85" t="s">
        <v>17</v>
      </c>
      <c r="B25" s="85" t="s">
        <v>40</v>
      </c>
      <c r="C25" s="90" t="s">
        <v>136</v>
      </c>
      <c r="D25" s="87" t="s">
        <v>73</v>
      </c>
      <c r="E25" s="90" t="s">
        <v>74</v>
      </c>
      <c r="F25" s="85" t="s">
        <v>42</v>
      </c>
      <c r="G25" s="83">
        <f>G11</f>
        <v>1171.74</v>
      </c>
      <c r="H25" s="83">
        <f>H11</f>
        <v>1595.15</v>
      </c>
    </row>
    <row r="26" spans="1:8" s="8" customFormat="1" ht="39.6" customHeight="1" x14ac:dyDescent="0.35">
      <c r="A26" s="85"/>
      <c r="B26" s="85"/>
      <c r="C26" s="90"/>
      <c r="D26" s="85"/>
      <c r="E26" s="90"/>
      <c r="F26" s="85"/>
      <c r="G26" s="83">
        <v>1493.0730042171806</v>
      </c>
      <c r="H26" s="83">
        <v>1493.0730042171806</v>
      </c>
    </row>
    <row r="27" spans="1:8" s="6" customFormat="1" ht="36" customHeight="1" x14ac:dyDescent="0.3">
      <c r="A27" s="84" t="s">
        <v>16</v>
      </c>
      <c r="B27" s="84"/>
      <c r="C27" s="84"/>
      <c r="D27" s="84"/>
      <c r="E27" s="84"/>
      <c r="F27" s="84"/>
      <c r="G27" s="84"/>
      <c r="H27" s="84"/>
    </row>
    <row r="28" spans="1:8" s="6" customFormat="1" ht="18" customHeight="1" x14ac:dyDescent="0.3">
      <c r="A28" s="85" t="s">
        <v>19</v>
      </c>
      <c r="B28" s="85" t="s">
        <v>40</v>
      </c>
      <c r="C28" s="96" t="s">
        <v>46</v>
      </c>
      <c r="D28" s="87" t="s">
        <v>68</v>
      </c>
      <c r="E28" s="90" t="s">
        <v>64</v>
      </c>
      <c r="F28" s="85" t="s">
        <v>28</v>
      </c>
      <c r="G28" s="83">
        <v>687.33</v>
      </c>
      <c r="H28" s="83">
        <v>973.26069321340265</v>
      </c>
    </row>
    <row r="29" spans="1:8" s="6" customFormat="1" ht="28.8" customHeight="1" x14ac:dyDescent="0.3">
      <c r="A29" s="85"/>
      <c r="B29" s="85"/>
      <c r="C29" s="96"/>
      <c r="D29" s="85"/>
      <c r="E29" s="90"/>
      <c r="F29" s="85"/>
      <c r="G29" s="83">
        <v>973.26069321340265</v>
      </c>
      <c r="H29" s="83">
        <v>973.26069321340265</v>
      </c>
    </row>
    <row r="30" spans="1:8" s="6" customFormat="1" ht="36" customHeight="1" x14ac:dyDescent="0.3">
      <c r="A30" s="98" t="s">
        <v>52</v>
      </c>
      <c r="B30" s="99"/>
      <c r="C30" s="99"/>
      <c r="D30" s="99"/>
      <c r="E30" s="99"/>
      <c r="F30" s="99"/>
      <c r="G30" s="99"/>
      <c r="H30" s="100"/>
    </row>
    <row r="31" spans="1:8" s="6" customFormat="1" ht="32.4" customHeight="1" x14ac:dyDescent="0.3">
      <c r="A31" s="1" t="s">
        <v>21</v>
      </c>
      <c r="B31" s="1" t="s">
        <v>47</v>
      </c>
      <c r="C31" s="48" t="s">
        <v>78</v>
      </c>
      <c r="D31" s="1" t="s">
        <v>75</v>
      </c>
      <c r="E31" s="12">
        <v>43463</v>
      </c>
      <c r="F31" s="22" t="s">
        <v>31</v>
      </c>
      <c r="G31" s="1">
        <v>1588.34</v>
      </c>
      <c r="H31" s="1">
        <v>1588.34</v>
      </c>
    </row>
    <row r="32" spans="1:8" s="6" customFormat="1" ht="33.6" customHeight="1" x14ac:dyDescent="0.3">
      <c r="A32" s="98" t="s">
        <v>53</v>
      </c>
      <c r="B32" s="99"/>
      <c r="C32" s="99"/>
      <c r="D32" s="99"/>
      <c r="E32" s="99"/>
      <c r="F32" s="99"/>
      <c r="G32" s="99"/>
      <c r="H32" s="100"/>
    </row>
    <row r="33" spans="1:8" s="6" customFormat="1" ht="40.799999999999997" customHeight="1" x14ac:dyDescent="0.3">
      <c r="A33" s="1" t="s">
        <v>23</v>
      </c>
      <c r="B33" s="1" t="s">
        <v>40</v>
      </c>
      <c r="C33" s="48" t="s">
        <v>54</v>
      </c>
      <c r="D33" s="1" t="s">
        <v>77</v>
      </c>
      <c r="E33" s="12">
        <v>43463</v>
      </c>
      <c r="F33" s="22" t="s">
        <v>31</v>
      </c>
      <c r="G33" s="1">
        <v>1529.86</v>
      </c>
      <c r="H33" s="1">
        <v>1529.86</v>
      </c>
    </row>
    <row r="34" spans="1:8" s="8" customFormat="1" ht="29.4" customHeight="1" x14ac:dyDescent="0.35">
      <c r="A34" s="84" t="s">
        <v>18</v>
      </c>
      <c r="B34" s="84"/>
      <c r="C34" s="84"/>
      <c r="D34" s="84"/>
      <c r="E34" s="84"/>
      <c r="F34" s="84"/>
      <c r="G34" s="84"/>
      <c r="H34" s="84"/>
    </row>
    <row r="35" spans="1:8" s="8" customFormat="1" ht="24.6" customHeight="1" x14ac:dyDescent="0.35">
      <c r="A35" s="85" t="s">
        <v>25</v>
      </c>
      <c r="B35" s="85" t="s">
        <v>47</v>
      </c>
      <c r="C35" s="97" t="s">
        <v>48</v>
      </c>
      <c r="D35" s="87" t="s">
        <v>66</v>
      </c>
      <c r="E35" s="90" t="s">
        <v>64</v>
      </c>
      <c r="F35" s="85" t="s">
        <v>28</v>
      </c>
      <c r="G35" s="95">
        <v>629.39</v>
      </c>
      <c r="H35" s="95">
        <v>1138.5778254415563</v>
      </c>
    </row>
    <row r="36" spans="1:8" s="8" customFormat="1" ht="24" customHeight="1" x14ac:dyDescent="0.35">
      <c r="A36" s="85"/>
      <c r="B36" s="85"/>
      <c r="C36" s="97"/>
      <c r="D36" s="85"/>
      <c r="E36" s="90"/>
      <c r="F36" s="85"/>
      <c r="G36" s="95">
        <v>629.39</v>
      </c>
      <c r="H36" s="95">
        <v>1138.5778254415563</v>
      </c>
    </row>
    <row r="37" spans="1:8" s="8" customFormat="1" ht="40.799999999999997" customHeight="1" x14ac:dyDescent="0.35">
      <c r="A37" s="19" t="s">
        <v>27</v>
      </c>
      <c r="B37" s="19" t="s">
        <v>47</v>
      </c>
      <c r="C37" s="46" t="s">
        <v>49</v>
      </c>
      <c r="D37" s="20" t="s">
        <v>69</v>
      </c>
      <c r="E37" s="21" t="s">
        <v>64</v>
      </c>
      <c r="F37" s="19" t="s">
        <v>31</v>
      </c>
      <c r="G37" s="18">
        <v>1418.24</v>
      </c>
      <c r="H37" s="18">
        <v>2220.8714568866808</v>
      </c>
    </row>
    <row r="38" spans="1:8" s="8" customFormat="1" ht="22.2" customHeight="1" x14ac:dyDescent="0.35">
      <c r="A38" s="84" t="s">
        <v>20</v>
      </c>
      <c r="B38" s="84"/>
      <c r="C38" s="84"/>
      <c r="D38" s="84"/>
      <c r="E38" s="84"/>
      <c r="F38" s="84"/>
      <c r="G38" s="84"/>
      <c r="H38" s="84"/>
    </row>
    <row r="39" spans="1:8" s="8" customFormat="1" ht="49.8" customHeight="1" x14ac:dyDescent="0.35">
      <c r="A39" s="85" t="s">
        <v>32</v>
      </c>
      <c r="B39" s="85" t="s">
        <v>40</v>
      </c>
      <c r="C39" s="90" t="s">
        <v>56</v>
      </c>
      <c r="D39" s="87" t="s">
        <v>73</v>
      </c>
      <c r="E39" s="90" t="s">
        <v>74</v>
      </c>
      <c r="F39" s="85" t="s">
        <v>42</v>
      </c>
      <c r="G39" s="83">
        <f>G25</f>
        <v>1171.74</v>
      </c>
      <c r="H39" s="83">
        <f>H25</f>
        <v>1595.15</v>
      </c>
    </row>
    <row r="40" spans="1:8" s="8" customFormat="1" ht="28.8" customHeight="1" x14ac:dyDescent="0.35">
      <c r="A40" s="85"/>
      <c r="B40" s="85"/>
      <c r="C40" s="90"/>
      <c r="D40" s="85"/>
      <c r="E40" s="90"/>
      <c r="F40" s="85"/>
      <c r="G40" s="83">
        <v>1493.0730042171806</v>
      </c>
      <c r="H40" s="83">
        <v>1493.0730042171806</v>
      </c>
    </row>
    <row r="41" spans="1:8" s="8" customFormat="1" ht="29.4" customHeight="1" x14ac:dyDescent="0.35">
      <c r="A41" s="84" t="s">
        <v>22</v>
      </c>
      <c r="B41" s="84"/>
      <c r="C41" s="84"/>
      <c r="D41" s="84"/>
      <c r="E41" s="84"/>
      <c r="F41" s="84"/>
      <c r="G41" s="84"/>
      <c r="H41" s="84"/>
    </row>
    <row r="42" spans="1:8" s="8" customFormat="1" ht="27.6" customHeight="1" x14ac:dyDescent="0.35">
      <c r="A42" s="85" t="s">
        <v>33</v>
      </c>
      <c r="B42" s="85" t="s">
        <v>40</v>
      </c>
      <c r="C42" s="90" t="s">
        <v>57</v>
      </c>
      <c r="D42" s="87" t="s">
        <v>73</v>
      </c>
      <c r="E42" s="90" t="s">
        <v>74</v>
      </c>
      <c r="F42" s="85" t="s">
        <v>42</v>
      </c>
      <c r="G42" s="83">
        <f>G39</f>
        <v>1171.74</v>
      </c>
      <c r="H42" s="83">
        <f>H39</f>
        <v>1595.15</v>
      </c>
    </row>
    <row r="43" spans="1:8" s="8" customFormat="1" ht="35.4" customHeight="1" x14ac:dyDescent="0.35">
      <c r="A43" s="85"/>
      <c r="B43" s="85"/>
      <c r="C43" s="90"/>
      <c r="D43" s="85"/>
      <c r="E43" s="90"/>
      <c r="F43" s="85"/>
      <c r="G43" s="83">
        <v>1493.0730042171806</v>
      </c>
      <c r="H43" s="83">
        <v>1493.0730042171806</v>
      </c>
    </row>
    <row r="44" spans="1:8" s="8" customFormat="1" ht="29.4" customHeight="1" x14ac:dyDescent="0.35">
      <c r="A44" s="84" t="s">
        <v>24</v>
      </c>
      <c r="B44" s="84"/>
      <c r="C44" s="84"/>
      <c r="D44" s="84"/>
      <c r="E44" s="84"/>
      <c r="F44" s="84"/>
      <c r="G44" s="84"/>
      <c r="H44" s="84"/>
    </row>
    <row r="45" spans="1:8" s="8" customFormat="1" ht="28.95" customHeight="1" x14ac:dyDescent="0.35">
      <c r="A45" s="85" t="s">
        <v>34</v>
      </c>
      <c r="B45" s="85" t="s">
        <v>47</v>
      </c>
      <c r="C45" s="97" t="s">
        <v>50</v>
      </c>
      <c r="D45" s="87" t="s">
        <v>63</v>
      </c>
      <c r="E45" s="90" t="s">
        <v>64</v>
      </c>
      <c r="F45" s="85" t="s">
        <v>28</v>
      </c>
      <c r="G45" s="95">
        <v>418.79</v>
      </c>
      <c r="H45" s="95">
        <v>436.63353055092369</v>
      </c>
    </row>
    <row r="46" spans="1:8" s="8" customFormat="1" ht="18.600000000000001" customHeight="1" x14ac:dyDescent="0.35">
      <c r="A46" s="85"/>
      <c r="B46" s="85"/>
      <c r="C46" s="97"/>
      <c r="D46" s="85"/>
      <c r="E46" s="90"/>
      <c r="F46" s="85"/>
      <c r="G46" s="95">
        <v>418.79</v>
      </c>
      <c r="H46" s="95">
        <v>436.63353055092369</v>
      </c>
    </row>
    <row r="47" spans="1:8" s="8" customFormat="1" ht="27" customHeight="1" x14ac:dyDescent="0.35">
      <c r="A47" s="84" t="s">
        <v>26</v>
      </c>
      <c r="B47" s="84"/>
      <c r="C47" s="84"/>
      <c r="D47" s="84"/>
      <c r="E47" s="84"/>
      <c r="F47" s="84"/>
      <c r="G47" s="84"/>
      <c r="H47" s="84"/>
    </row>
    <row r="48" spans="1:8" s="8" customFormat="1" ht="29.4" customHeight="1" x14ac:dyDescent="0.35">
      <c r="A48" s="85" t="s">
        <v>60</v>
      </c>
      <c r="B48" s="85" t="s">
        <v>40</v>
      </c>
      <c r="C48" s="97" t="s">
        <v>51</v>
      </c>
      <c r="D48" s="87" t="s">
        <v>65</v>
      </c>
      <c r="E48" s="90" t="s">
        <v>64</v>
      </c>
      <c r="F48" s="85" t="s">
        <v>28</v>
      </c>
      <c r="G48" s="95">
        <v>1046.0239186583681</v>
      </c>
      <c r="H48" s="95">
        <v>1046.0239186583681</v>
      </c>
    </row>
    <row r="49" spans="1:8" s="8" customFormat="1" ht="41.25" customHeight="1" x14ac:dyDescent="0.35">
      <c r="A49" s="85"/>
      <c r="B49" s="85"/>
      <c r="C49" s="97"/>
      <c r="D49" s="85"/>
      <c r="E49" s="90"/>
      <c r="F49" s="85"/>
      <c r="G49" s="95">
        <v>1046.0239186583681</v>
      </c>
      <c r="H49" s="95">
        <v>1046.0239186583681</v>
      </c>
    </row>
    <row r="50" spans="1:8" x14ac:dyDescent="0.35">
      <c r="A50" s="11"/>
      <c r="B50" s="11"/>
      <c r="C50" s="15"/>
      <c r="D50" s="10"/>
      <c r="E50" s="10"/>
      <c r="F50" s="11"/>
      <c r="G50" s="10"/>
      <c r="H50" s="10"/>
    </row>
    <row r="51" spans="1:8" x14ac:dyDescent="0.35">
      <c r="A51" s="11"/>
      <c r="B51" s="11"/>
      <c r="C51" s="15"/>
      <c r="D51" s="10"/>
      <c r="E51" s="10"/>
      <c r="F51" s="11"/>
      <c r="G51" s="10"/>
      <c r="H51" s="10"/>
    </row>
    <row r="52" spans="1:8" x14ac:dyDescent="0.35">
      <c r="A52" s="11"/>
      <c r="B52" s="11"/>
      <c r="C52" s="15"/>
      <c r="D52" s="10"/>
      <c r="E52" s="10"/>
      <c r="F52" s="11"/>
      <c r="G52" s="25"/>
      <c r="H52" s="10"/>
    </row>
    <row r="53" spans="1:8" x14ac:dyDescent="0.35">
      <c r="A53" s="11"/>
      <c r="B53" s="11"/>
      <c r="C53" s="15"/>
      <c r="D53" s="10"/>
      <c r="E53" s="10"/>
      <c r="F53" s="11"/>
      <c r="G53" s="10"/>
      <c r="H53" s="10"/>
    </row>
  </sheetData>
  <mergeCells count="112">
    <mergeCell ref="A30:H30"/>
    <mergeCell ref="A32:H32"/>
    <mergeCell ref="A22:H22"/>
    <mergeCell ref="G48:G49"/>
    <mergeCell ref="H48:H49"/>
    <mergeCell ref="A47:H47"/>
    <mergeCell ref="A48:A49"/>
    <mergeCell ref="B48:B49"/>
    <mergeCell ref="C48:C49"/>
    <mergeCell ref="D48:D49"/>
    <mergeCell ref="E48:E49"/>
    <mergeCell ref="F48:F49"/>
    <mergeCell ref="G45:G46"/>
    <mergeCell ref="H45:H46"/>
    <mergeCell ref="A44:H44"/>
    <mergeCell ref="A45:A46"/>
    <mergeCell ref="B45:B46"/>
    <mergeCell ref="C45:C46"/>
    <mergeCell ref="D45:D46"/>
    <mergeCell ref="E45:E46"/>
    <mergeCell ref="F45:F46"/>
    <mergeCell ref="G42:G43"/>
    <mergeCell ref="H42:H43"/>
    <mergeCell ref="A41:H41"/>
    <mergeCell ref="A42:A43"/>
    <mergeCell ref="B42:B43"/>
    <mergeCell ref="C42:C43"/>
    <mergeCell ref="D42:D43"/>
    <mergeCell ref="E42:E43"/>
    <mergeCell ref="F42:F43"/>
    <mergeCell ref="G39:G40"/>
    <mergeCell ref="H39:H40"/>
    <mergeCell ref="A38:H38"/>
    <mergeCell ref="A39:A40"/>
    <mergeCell ref="B39:B40"/>
    <mergeCell ref="C39:C40"/>
    <mergeCell ref="D39:D40"/>
    <mergeCell ref="E39:E40"/>
    <mergeCell ref="F39:F40"/>
    <mergeCell ref="G35:G36"/>
    <mergeCell ref="H35:H36"/>
    <mergeCell ref="A34:H34"/>
    <mergeCell ref="A35:A36"/>
    <mergeCell ref="B35:B36"/>
    <mergeCell ref="C35:C36"/>
    <mergeCell ref="D35:D36"/>
    <mergeCell ref="E35:E36"/>
    <mergeCell ref="F35:F36"/>
    <mergeCell ref="G28:G29"/>
    <mergeCell ref="H28:H29"/>
    <mergeCell ref="A27:H27"/>
    <mergeCell ref="A28:A29"/>
    <mergeCell ref="B28:B29"/>
    <mergeCell ref="C28:C29"/>
    <mergeCell ref="D28:D29"/>
    <mergeCell ref="E28:E29"/>
    <mergeCell ref="F28:F29"/>
    <mergeCell ref="G25:G26"/>
    <mergeCell ref="H25:H26"/>
    <mergeCell ref="A24:H24"/>
    <mergeCell ref="A25:A26"/>
    <mergeCell ref="B25:B26"/>
    <mergeCell ref="C25:C26"/>
    <mergeCell ref="D25:D26"/>
    <mergeCell ref="E25:E26"/>
    <mergeCell ref="F25:F26"/>
    <mergeCell ref="G19:G20"/>
    <mergeCell ref="H19:H20"/>
    <mergeCell ref="A18:H18"/>
    <mergeCell ref="A19:A20"/>
    <mergeCell ref="B19:B20"/>
    <mergeCell ref="C19:C20"/>
    <mergeCell ref="D19:D20"/>
    <mergeCell ref="E19:E20"/>
    <mergeCell ref="F19:F20"/>
    <mergeCell ref="G14:G16"/>
    <mergeCell ref="H14:H16"/>
    <mergeCell ref="A13:H13"/>
    <mergeCell ref="A14:A16"/>
    <mergeCell ref="B14:B16"/>
    <mergeCell ref="C14:C15"/>
    <mergeCell ref="D14:D16"/>
    <mergeCell ref="E14:E16"/>
    <mergeCell ref="F14:F16"/>
    <mergeCell ref="G11:G12"/>
    <mergeCell ref="H11:H12"/>
    <mergeCell ref="A10:H10"/>
    <mergeCell ref="A11:A12"/>
    <mergeCell ref="B11:B12"/>
    <mergeCell ref="C11:C12"/>
    <mergeCell ref="D11:D12"/>
    <mergeCell ref="E11:E12"/>
    <mergeCell ref="F11:F12"/>
    <mergeCell ref="G8:G9"/>
    <mergeCell ref="H8:H9"/>
    <mergeCell ref="A7:H7"/>
    <mergeCell ref="A8:A9"/>
    <mergeCell ref="B8:B9"/>
    <mergeCell ref="C8:C9"/>
    <mergeCell ref="D8:D9"/>
    <mergeCell ref="E8:E9"/>
    <mergeCell ref="F8:F9"/>
    <mergeCell ref="G5:G6"/>
    <mergeCell ref="H5:H6"/>
    <mergeCell ref="C2:H2"/>
    <mergeCell ref="A4:A6"/>
    <mergeCell ref="B4:B6"/>
    <mergeCell ref="C4:C6"/>
    <mergeCell ref="D4:D6"/>
    <mergeCell ref="E4:E6"/>
    <mergeCell ref="F4:F6"/>
    <mergeCell ref="G4:H4"/>
  </mergeCells>
  <pageMargins left="0.19685039370078741" right="0.19685039370078741" top="0.19685039370078741" bottom="0.19685039370078741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view="pageBreakPreview" topLeftCell="A26" zoomScale="50" zoomScaleNormal="51" zoomScaleSheetLayoutView="50" workbookViewId="0">
      <selection activeCell="C50" sqref="C50"/>
    </sheetView>
  </sheetViews>
  <sheetFormatPr defaultColWidth="8.88671875" defaultRowHeight="18" x14ac:dyDescent="0.35"/>
  <cols>
    <col min="1" max="1" width="8.33203125" style="8" customWidth="1"/>
    <col min="2" max="2" width="14.44140625" style="8" customWidth="1"/>
    <col min="3" max="3" width="155.44140625" style="16" customWidth="1"/>
    <col min="4" max="4" width="43" style="2" customWidth="1"/>
    <col min="5" max="5" width="35.6640625" style="2" customWidth="1"/>
    <col min="6" max="6" width="56.77734375" style="8" customWidth="1"/>
    <col min="7" max="7" width="26.6640625" style="2" customWidth="1"/>
    <col min="8" max="8" width="29.6640625" style="2" customWidth="1"/>
    <col min="9" max="16384" width="8.88671875" style="2"/>
  </cols>
  <sheetData>
    <row r="2" spans="1:10" ht="15.75" customHeight="1" x14ac:dyDescent="0.35">
      <c r="C2" s="79" t="s">
        <v>35</v>
      </c>
      <c r="D2" s="79"/>
      <c r="E2" s="79"/>
      <c r="F2" s="79"/>
      <c r="G2" s="79"/>
      <c r="H2" s="79"/>
    </row>
    <row r="3" spans="1:10" ht="22.2" customHeight="1" x14ac:dyDescent="0.35">
      <c r="C3" s="14"/>
      <c r="D3" s="3"/>
      <c r="E3" s="3"/>
      <c r="F3" s="3"/>
    </row>
    <row r="4" spans="1:10" s="4" customFormat="1" ht="21.6" customHeight="1" x14ac:dyDescent="0.3">
      <c r="A4" s="80" t="s">
        <v>2</v>
      </c>
      <c r="B4" s="80" t="s">
        <v>39</v>
      </c>
      <c r="C4" s="80" t="s">
        <v>3</v>
      </c>
      <c r="D4" s="81" t="s">
        <v>79</v>
      </c>
      <c r="E4" s="81" t="s">
        <v>1</v>
      </c>
      <c r="F4" s="80" t="s">
        <v>0</v>
      </c>
      <c r="G4" s="82" t="s">
        <v>36</v>
      </c>
      <c r="H4" s="82"/>
    </row>
    <row r="5" spans="1:10" s="5" customFormat="1" ht="12" customHeight="1" x14ac:dyDescent="0.3">
      <c r="A5" s="80"/>
      <c r="B5" s="80"/>
      <c r="C5" s="80"/>
      <c r="D5" s="81"/>
      <c r="E5" s="81"/>
      <c r="F5" s="80"/>
      <c r="G5" s="78" t="s">
        <v>37</v>
      </c>
      <c r="H5" s="78" t="s">
        <v>38</v>
      </c>
    </row>
    <row r="6" spans="1:10" s="5" customFormat="1" ht="15" customHeight="1" x14ac:dyDescent="0.3">
      <c r="A6" s="80"/>
      <c r="B6" s="80"/>
      <c r="C6" s="80"/>
      <c r="D6" s="81"/>
      <c r="E6" s="81"/>
      <c r="F6" s="80"/>
      <c r="G6" s="78"/>
      <c r="H6" s="78"/>
    </row>
    <row r="7" spans="1:10" s="6" customFormat="1" ht="26.4" customHeight="1" x14ac:dyDescent="0.3">
      <c r="A7" s="84" t="s">
        <v>6</v>
      </c>
      <c r="B7" s="84"/>
      <c r="C7" s="84"/>
      <c r="D7" s="84"/>
      <c r="E7" s="84"/>
      <c r="F7" s="84"/>
      <c r="G7" s="84"/>
      <c r="H7" s="84"/>
    </row>
    <row r="8" spans="1:10" s="6" customFormat="1" ht="27.6" customHeight="1" x14ac:dyDescent="0.3">
      <c r="A8" s="85" t="s">
        <v>4</v>
      </c>
      <c r="B8" s="85" t="s">
        <v>40</v>
      </c>
      <c r="C8" s="85" t="s">
        <v>41</v>
      </c>
      <c r="D8" s="87" t="s">
        <v>80</v>
      </c>
      <c r="E8" s="85" t="s">
        <v>81</v>
      </c>
      <c r="F8" s="85" t="s">
        <v>28</v>
      </c>
      <c r="G8" s="83">
        <v>1081.01</v>
      </c>
      <c r="H8" s="83">
        <v>1081.01</v>
      </c>
    </row>
    <row r="9" spans="1:10" s="6" customFormat="1" ht="14.4" customHeight="1" x14ac:dyDescent="0.3">
      <c r="A9" s="85"/>
      <c r="B9" s="85"/>
      <c r="C9" s="85"/>
      <c r="D9" s="85"/>
      <c r="E9" s="85"/>
      <c r="F9" s="85"/>
      <c r="G9" s="83">
        <v>811.0526264601109</v>
      </c>
      <c r="H9" s="83">
        <v>811.0526264601109</v>
      </c>
    </row>
    <row r="10" spans="1:10" s="6" customFormat="1" ht="24.6" customHeight="1" x14ac:dyDescent="0.3">
      <c r="A10" s="88" t="s">
        <v>8</v>
      </c>
      <c r="B10" s="88"/>
      <c r="C10" s="88"/>
      <c r="D10" s="88"/>
      <c r="E10" s="88"/>
      <c r="F10" s="88"/>
      <c r="G10" s="88"/>
      <c r="H10" s="88"/>
    </row>
    <row r="11" spans="1:10" s="6" customFormat="1" ht="36" customHeight="1" x14ac:dyDescent="0.3">
      <c r="A11" s="85" t="s">
        <v>5</v>
      </c>
      <c r="B11" s="85" t="s">
        <v>40</v>
      </c>
      <c r="C11" s="89" t="s">
        <v>43</v>
      </c>
      <c r="D11" s="87" t="s">
        <v>82</v>
      </c>
      <c r="E11" s="90" t="s">
        <v>81</v>
      </c>
      <c r="F11" s="85" t="s">
        <v>42</v>
      </c>
      <c r="G11" s="83">
        <v>1171.74</v>
      </c>
      <c r="H11" s="83">
        <v>1595.15</v>
      </c>
      <c r="J11" s="7"/>
    </row>
    <row r="12" spans="1:10" s="6" customFormat="1" ht="39" customHeight="1" x14ac:dyDescent="0.3">
      <c r="A12" s="85"/>
      <c r="B12" s="85"/>
      <c r="C12" s="89"/>
      <c r="D12" s="85"/>
      <c r="E12" s="90"/>
      <c r="F12" s="85"/>
      <c r="G12" s="83" t="e">
        <f>#REF!+#REF!</f>
        <v>#REF!</v>
      </c>
      <c r="H12" s="83" t="e">
        <f>H11/#REF!</f>
        <v>#REF!</v>
      </c>
    </row>
    <row r="13" spans="1:10" s="6" customFormat="1" ht="36.6" customHeight="1" x14ac:dyDescent="0.3">
      <c r="A13" s="88" t="s">
        <v>10</v>
      </c>
      <c r="B13" s="88"/>
      <c r="C13" s="88"/>
      <c r="D13" s="88"/>
      <c r="E13" s="88"/>
      <c r="F13" s="88"/>
      <c r="G13" s="88"/>
      <c r="H13" s="88"/>
    </row>
    <row r="14" spans="1:10" s="6" customFormat="1" ht="28.2" customHeight="1" x14ac:dyDescent="0.3">
      <c r="A14" s="91" t="s">
        <v>7</v>
      </c>
      <c r="B14" s="91" t="s">
        <v>40</v>
      </c>
      <c r="C14" s="91" t="s">
        <v>83</v>
      </c>
      <c r="D14" s="93" t="s">
        <v>84</v>
      </c>
      <c r="E14" s="94" t="s">
        <v>81</v>
      </c>
      <c r="F14" s="91" t="s">
        <v>28</v>
      </c>
      <c r="G14" s="83">
        <v>1161.3699999999999</v>
      </c>
      <c r="H14" s="83">
        <v>1161.3699999999999</v>
      </c>
    </row>
    <row r="15" spans="1:10" s="6" customFormat="1" ht="26.4" customHeight="1" x14ac:dyDescent="0.3">
      <c r="A15" s="91"/>
      <c r="B15" s="91"/>
      <c r="C15" s="91"/>
      <c r="D15" s="93"/>
      <c r="E15" s="94"/>
      <c r="F15" s="91"/>
      <c r="G15" s="83">
        <v>1161.3699999999999</v>
      </c>
      <c r="H15" s="83">
        <v>1161.3699999999999</v>
      </c>
    </row>
    <row r="16" spans="1:10" s="6" customFormat="1" ht="31.2" customHeight="1" x14ac:dyDescent="0.3">
      <c r="A16" s="91"/>
      <c r="B16" s="91"/>
      <c r="C16" s="30" t="s">
        <v>85</v>
      </c>
      <c r="D16" s="93"/>
      <c r="E16" s="94"/>
      <c r="F16" s="91"/>
      <c r="G16" s="83">
        <v>1161.3699999999999</v>
      </c>
      <c r="H16" s="83">
        <v>1161.3699999999999</v>
      </c>
    </row>
    <row r="17" spans="1:10" s="6" customFormat="1" ht="55.2" customHeight="1" x14ac:dyDescent="0.3">
      <c r="A17" s="30" t="s">
        <v>9</v>
      </c>
      <c r="B17" s="30" t="s">
        <v>40</v>
      </c>
      <c r="C17" s="30" t="s">
        <v>55</v>
      </c>
      <c r="D17" s="31" t="s">
        <v>86</v>
      </c>
      <c r="E17" s="32" t="s">
        <v>81</v>
      </c>
      <c r="F17" s="30" t="s">
        <v>42</v>
      </c>
      <c r="G17" s="26">
        <v>1574.61</v>
      </c>
      <c r="H17" s="26">
        <v>1575.12</v>
      </c>
      <c r="J17" s="7"/>
    </row>
    <row r="18" spans="1:10" s="8" customFormat="1" ht="25.2" customHeight="1" x14ac:dyDescent="0.35">
      <c r="A18" s="84" t="s">
        <v>12</v>
      </c>
      <c r="B18" s="84"/>
      <c r="C18" s="84"/>
      <c r="D18" s="84"/>
      <c r="E18" s="84"/>
      <c r="F18" s="84"/>
      <c r="G18" s="84"/>
      <c r="H18" s="84"/>
    </row>
    <row r="19" spans="1:10" s="8" customFormat="1" ht="30.6" customHeight="1" x14ac:dyDescent="0.35">
      <c r="A19" s="90" t="s">
        <v>11</v>
      </c>
      <c r="B19" s="90" t="s">
        <v>40</v>
      </c>
      <c r="C19" s="85" t="s">
        <v>44</v>
      </c>
      <c r="D19" s="87" t="s">
        <v>87</v>
      </c>
      <c r="E19" s="90" t="s">
        <v>88</v>
      </c>
      <c r="F19" s="85" t="s">
        <v>28</v>
      </c>
      <c r="G19" s="95">
        <v>728.43194278876354</v>
      </c>
      <c r="H19" s="95">
        <v>885.63299351307808</v>
      </c>
    </row>
    <row r="20" spans="1:10" s="8" customFormat="1" ht="26.4" customHeight="1" x14ac:dyDescent="0.35">
      <c r="A20" s="90"/>
      <c r="B20" s="90"/>
      <c r="C20" s="85"/>
      <c r="D20" s="85"/>
      <c r="E20" s="90"/>
      <c r="F20" s="85"/>
      <c r="G20" s="95">
        <v>728.43194278876354</v>
      </c>
      <c r="H20" s="95">
        <v>885.63299351307808</v>
      </c>
    </row>
    <row r="21" spans="1:10" s="8" customFormat="1" ht="45.6" customHeight="1" x14ac:dyDescent="0.35">
      <c r="A21" s="29" t="s">
        <v>13</v>
      </c>
      <c r="B21" s="29" t="s">
        <v>40</v>
      </c>
      <c r="C21" s="27" t="s">
        <v>45</v>
      </c>
      <c r="D21" s="28" t="s">
        <v>89</v>
      </c>
      <c r="E21" s="32" t="s">
        <v>81</v>
      </c>
      <c r="F21" s="27" t="s">
        <v>28</v>
      </c>
      <c r="G21" s="33">
        <v>809.46531791907512</v>
      </c>
      <c r="H21" s="33">
        <v>967.03155783955413</v>
      </c>
    </row>
    <row r="22" spans="1:10" s="8" customFormat="1" ht="33" customHeight="1" x14ac:dyDescent="0.35">
      <c r="A22" s="106" t="s">
        <v>58</v>
      </c>
      <c r="B22" s="106"/>
      <c r="C22" s="106"/>
      <c r="D22" s="106"/>
      <c r="E22" s="106"/>
      <c r="F22" s="106"/>
      <c r="G22" s="106"/>
      <c r="H22" s="106"/>
    </row>
    <row r="23" spans="1:10" s="8" customFormat="1" ht="39.6" customHeight="1" x14ac:dyDescent="0.35">
      <c r="A23" s="1" t="s">
        <v>15</v>
      </c>
      <c r="B23" s="1" t="s">
        <v>40</v>
      </c>
      <c r="C23" s="1" t="s">
        <v>59</v>
      </c>
      <c r="D23" s="9" t="s">
        <v>90</v>
      </c>
      <c r="E23" s="13">
        <v>43463</v>
      </c>
      <c r="F23" s="30" t="s">
        <v>28</v>
      </c>
      <c r="G23" s="9">
        <v>616.92999999999995</v>
      </c>
      <c r="H23" s="9">
        <v>616.92999999999995</v>
      </c>
    </row>
    <row r="24" spans="1:10" s="8" customFormat="1" ht="27" customHeight="1" x14ac:dyDescent="0.35">
      <c r="A24" s="84" t="s">
        <v>14</v>
      </c>
      <c r="B24" s="84"/>
      <c r="C24" s="84"/>
      <c r="D24" s="84"/>
      <c r="E24" s="84"/>
      <c r="F24" s="84"/>
      <c r="G24" s="84"/>
      <c r="H24" s="84"/>
    </row>
    <row r="25" spans="1:10" s="8" customFormat="1" ht="25.2" customHeight="1" x14ac:dyDescent="0.35">
      <c r="A25" s="85" t="s">
        <v>17</v>
      </c>
      <c r="B25" s="85" t="s">
        <v>40</v>
      </c>
      <c r="C25" s="90" t="s">
        <v>91</v>
      </c>
      <c r="D25" s="87" t="s">
        <v>82</v>
      </c>
      <c r="E25" s="90" t="s">
        <v>81</v>
      </c>
      <c r="F25" s="85" t="s">
        <v>42</v>
      </c>
      <c r="G25" s="83">
        <f>G11</f>
        <v>1171.74</v>
      </c>
      <c r="H25" s="83">
        <f>H11</f>
        <v>1595.15</v>
      </c>
    </row>
    <row r="26" spans="1:10" s="8" customFormat="1" ht="35.4" customHeight="1" x14ac:dyDescent="0.35">
      <c r="A26" s="85"/>
      <c r="B26" s="85"/>
      <c r="C26" s="90"/>
      <c r="D26" s="85"/>
      <c r="E26" s="90"/>
      <c r="F26" s="85"/>
      <c r="G26" s="83">
        <v>1493.0730042171806</v>
      </c>
      <c r="H26" s="83">
        <v>1493.0730042171806</v>
      </c>
    </row>
    <row r="27" spans="1:10" s="6" customFormat="1" ht="18.600000000000001" customHeight="1" x14ac:dyDescent="0.3">
      <c r="A27" s="84" t="s">
        <v>16</v>
      </c>
      <c r="B27" s="84"/>
      <c r="C27" s="84"/>
      <c r="D27" s="84"/>
      <c r="E27" s="84"/>
      <c r="F27" s="84"/>
      <c r="G27" s="84"/>
      <c r="H27" s="84"/>
    </row>
    <row r="28" spans="1:10" s="6" customFormat="1" ht="18" customHeight="1" x14ac:dyDescent="0.3">
      <c r="A28" s="85" t="s">
        <v>19</v>
      </c>
      <c r="B28" s="85" t="s">
        <v>40</v>
      </c>
      <c r="C28" s="85" t="s">
        <v>46</v>
      </c>
      <c r="D28" s="87" t="s">
        <v>92</v>
      </c>
      <c r="E28" s="90" t="s">
        <v>81</v>
      </c>
      <c r="F28" s="85" t="s">
        <v>28</v>
      </c>
      <c r="G28" s="83">
        <v>687.33</v>
      </c>
      <c r="H28" s="83">
        <v>973.26069321340265</v>
      </c>
    </row>
    <row r="29" spans="1:10" s="6" customFormat="1" ht="36.6" customHeight="1" x14ac:dyDescent="0.3">
      <c r="A29" s="85"/>
      <c r="B29" s="85"/>
      <c r="C29" s="85"/>
      <c r="D29" s="85"/>
      <c r="E29" s="90"/>
      <c r="F29" s="85"/>
      <c r="G29" s="83">
        <v>973.26069321340265</v>
      </c>
      <c r="H29" s="83">
        <v>973.26069321340265</v>
      </c>
    </row>
    <row r="30" spans="1:10" s="6" customFormat="1" ht="24" customHeight="1" x14ac:dyDescent="0.3">
      <c r="A30" s="104" t="s">
        <v>52</v>
      </c>
      <c r="B30" s="104"/>
      <c r="C30" s="104"/>
      <c r="D30" s="104"/>
      <c r="E30" s="104"/>
      <c r="F30" s="104"/>
      <c r="G30" s="104"/>
      <c r="H30" s="104"/>
    </row>
    <row r="31" spans="1:10" s="6" customFormat="1" ht="35.4" customHeight="1" x14ac:dyDescent="0.3">
      <c r="A31" s="1" t="s">
        <v>21</v>
      </c>
      <c r="B31" s="1" t="s">
        <v>47</v>
      </c>
      <c r="C31" s="1" t="s">
        <v>78</v>
      </c>
      <c r="D31" s="1" t="s">
        <v>93</v>
      </c>
      <c r="E31" s="12">
        <v>43463</v>
      </c>
      <c r="F31" s="30" t="s">
        <v>31</v>
      </c>
      <c r="G31" s="1">
        <v>1588.34</v>
      </c>
      <c r="H31" s="1">
        <v>1588.34</v>
      </c>
    </row>
    <row r="32" spans="1:10" s="6" customFormat="1" ht="16.2" customHeight="1" x14ac:dyDescent="0.3">
      <c r="A32" s="104" t="s">
        <v>53</v>
      </c>
      <c r="B32" s="104"/>
      <c r="C32" s="104"/>
      <c r="D32" s="104"/>
      <c r="E32" s="104"/>
      <c r="F32" s="104"/>
      <c r="G32" s="104"/>
      <c r="H32" s="104"/>
    </row>
    <row r="33" spans="1:8" s="6" customFormat="1" ht="48.6" customHeight="1" x14ac:dyDescent="0.3">
      <c r="A33" s="1" t="s">
        <v>23</v>
      </c>
      <c r="B33" s="1" t="s">
        <v>40</v>
      </c>
      <c r="C33" s="1" t="s">
        <v>54</v>
      </c>
      <c r="D33" s="1" t="s">
        <v>94</v>
      </c>
      <c r="E33" s="12">
        <v>43463</v>
      </c>
      <c r="F33" s="30" t="s">
        <v>31</v>
      </c>
      <c r="G33" s="1">
        <v>1529.86</v>
      </c>
      <c r="H33" s="1">
        <v>1529.86</v>
      </c>
    </row>
    <row r="34" spans="1:8" s="8" customFormat="1" ht="25.2" customHeight="1" x14ac:dyDescent="0.35">
      <c r="A34" s="84" t="s">
        <v>18</v>
      </c>
      <c r="B34" s="84"/>
      <c r="C34" s="84"/>
      <c r="D34" s="84"/>
      <c r="E34" s="84"/>
      <c r="F34" s="84"/>
      <c r="G34" s="84"/>
      <c r="H34" s="84"/>
    </row>
    <row r="35" spans="1:8" s="8" customFormat="1" ht="29.4" customHeight="1" x14ac:dyDescent="0.35">
      <c r="A35" s="85" t="s">
        <v>25</v>
      </c>
      <c r="B35" s="85" t="s">
        <v>40</v>
      </c>
      <c r="C35" s="105" t="s">
        <v>48</v>
      </c>
      <c r="D35" s="87" t="s">
        <v>95</v>
      </c>
      <c r="E35" s="90" t="s">
        <v>81</v>
      </c>
      <c r="F35" s="85" t="s">
        <v>28</v>
      </c>
      <c r="G35" s="95">
        <v>619.82000000000005</v>
      </c>
      <c r="H35" s="95">
        <v>985.67</v>
      </c>
    </row>
    <row r="36" spans="1:8" s="8" customFormat="1" ht="24" customHeight="1" x14ac:dyDescent="0.35">
      <c r="A36" s="85"/>
      <c r="B36" s="85"/>
      <c r="C36" s="105"/>
      <c r="D36" s="85"/>
      <c r="E36" s="90"/>
      <c r="F36" s="85"/>
      <c r="G36" s="95"/>
      <c r="H36" s="95"/>
    </row>
    <row r="37" spans="1:8" s="8" customFormat="1" ht="57" customHeight="1" x14ac:dyDescent="0.35">
      <c r="A37" s="27" t="s">
        <v>27</v>
      </c>
      <c r="B37" s="27" t="s">
        <v>40</v>
      </c>
      <c r="C37" s="38" t="s">
        <v>49</v>
      </c>
      <c r="D37" s="28" t="s">
        <v>96</v>
      </c>
      <c r="E37" s="29" t="s">
        <v>81</v>
      </c>
      <c r="F37" s="27" t="s">
        <v>31</v>
      </c>
      <c r="G37" s="33">
        <v>1410.95</v>
      </c>
      <c r="H37" s="33">
        <v>1758.84</v>
      </c>
    </row>
    <row r="38" spans="1:8" s="8" customFormat="1" ht="14.4" customHeight="1" x14ac:dyDescent="0.35">
      <c r="A38" s="84" t="s">
        <v>20</v>
      </c>
      <c r="B38" s="84"/>
      <c r="C38" s="84"/>
      <c r="D38" s="84"/>
      <c r="E38" s="84"/>
      <c r="F38" s="84"/>
      <c r="G38" s="84"/>
      <c r="H38" s="84"/>
    </row>
    <row r="39" spans="1:8" s="8" customFormat="1" ht="27.6" customHeight="1" x14ac:dyDescent="0.35">
      <c r="A39" s="85" t="s">
        <v>32</v>
      </c>
      <c r="B39" s="85" t="s">
        <v>40</v>
      </c>
      <c r="C39" s="90" t="s">
        <v>56</v>
      </c>
      <c r="D39" s="87" t="s">
        <v>82</v>
      </c>
      <c r="E39" s="90" t="s">
        <v>81</v>
      </c>
      <c r="F39" s="85" t="s">
        <v>42</v>
      </c>
      <c r="G39" s="83">
        <f>G25</f>
        <v>1171.74</v>
      </c>
      <c r="H39" s="83">
        <f>H25</f>
        <v>1595.15</v>
      </c>
    </row>
    <row r="40" spans="1:8" s="8" customFormat="1" ht="26.4" customHeight="1" x14ac:dyDescent="0.35">
      <c r="A40" s="85"/>
      <c r="B40" s="85"/>
      <c r="C40" s="90"/>
      <c r="D40" s="85"/>
      <c r="E40" s="90"/>
      <c r="F40" s="85"/>
      <c r="G40" s="83">
        <v>1493.0730042171806</v>
      </c>
      <c r="H40" s="83">
        <v>1493.0730042171806</v>
      </c>
    </row>
    <row r="41" spans="1:8" s="8" customFormat="1" ht="14.4" customHeight="1" x14ac:dyDescent="0.35">
      <c r="A41" s="84" t="s">
        <v>22</v>
      </c>
      <c r="B41" s="84"/>
      <c r="C41" s="84"/>
      <c r="D41" s="84"/>
      <c r="E41" s="84"/>
      <c r="F41" s="84"/>
      <c r="G41" s="84"/>
      <c r="H41" s="84"/>
    </row>
    <row r="42" spans="1:8" s="8" customFormat="1" ht="27.6" customHeight="1" x14ac:dyDescent="0.35">
      <c r="A42" s="85" t="s">
        <v>33</v>
      </c>
      <c r="B42" s="85" t="s">
        <v>40</v>
      </c>
      <c r="C42" s="90" t="s">
        <v>57</v>
      </c>
      <c r="D42" s="87" t="s">
        <v>82</v>
      </c>
      <c r="E42" s="90" t="s">
        <v>81</v>
      </c>
      <c r="F42" s="85" t="s">
        <v>42</v>
      </c>
      <c r="G42" s="83">
        <f>G39</f>
        <v>1171.74</v>
      </c>
      <c r="H42" s="83">
        <f>H39</f>
        <v>1595.15</v>
      </c>
    </row>
    <row r="43" spans="1:8" s="8" customFormat="1" ht="23.4" customHeight="1" x14ac:dyDescent="0.35">
      <c r="A43" s="85"/>
      <c r="B43" s="85"/>
      <c r="C43" s="90"/>
      <c r="D43" s="85"/>
      <c r="E43" s="90"/>
      <c r="F43" s="85"/>
      <c r="G43" s="83">
        <v>1493.0730042171806</v>
      </c>
      <c r="H43" s="83">
        <v>1493.0730042171806</v>
      </c>
    </row>
    <row r="44" spans="1:8" s="8" customFormat="1" ht="27" customHeight="1" x14ac:dyDescent="0.35">
      <c r="A44" s="84" t="s">
        <v>24</v>
      </c>
      <c r="B44" s="84"/>
      <c r="C44" s="84"/>
      <c r="D44" s="84"/>
      <c r="E44" s="84"/>
      <c r="F44" s="84"/>
      <c r="G44" s="84"/>
      <c r="H44" s="84"/>
    </row>
    <row r="45" spans="1:8" s="8" customFormat="1" ht="19.2" customHeight="1" x14ac:dyDescent="0.35">
      <c r="A45" s="85" t="s">
        <v>34</v>
      </c>
      <c r="B45" s="85" t="s">
        <v>47</v>
      </c>
      <c r="C45" s="90" t="s">
        <v>50</v>
      </c>
      <c r="D45" s="87" t="s">
        <v>97</v>
      </c>
      <c r="E45" s="90" t="s">
        <v>81</v>
      </c>
      <c r="F45" s="85" t="s">
        <v>28</v>
      </c>
      <c r="G45" s="95">
        <v>418.79</v>
      </c>
      <c r="H45" s="95">
        <v>436.63353055092369</v>
      </c>
    </row>
    <row r="46" spans="1:8" s="8" customFormat="1" ht="19.8" customHeight="1" x14ac:dyDescent="0.35">
      <c r="A46" s="85"/>
      <c r="B46" s="85"/>
      <c r="C46" s="90"/>
      <c r="D46" s="85"/>
      <c r="E46" s="90"/>
      <c r="F46" s="85"/>
      <c r="G46" s="95">
        <v>418.79</v>
      </c>
      <c r="H46" s="95">
        <v>436.63353055092369</v>
      </c>
    </row>
    <row r="47" spans="1:8" s="8" customFormat="1" ht="25.8" customHeight="1" x14ac:dyDescent="0.35">
      <c r="A47" s="84" t="s">
        <v>26</v>
      </c>
      <c r="B47" s="84"/>
      <c r="C47" s="84"/>
      <c r="D47" s="84"/>
      <c r="E47" s="84"/>
      <c r="F47" s="84"/>
      <c r="G47" s="84"/>
      <c r="H47" s="84"/>
    </row>
    <row r="48" spans="1:8" s="8" customFormat="1" ht="29.4" customHeight="1" x14ac:dyDescent="0.35">
      <c r="A48" s="85" t="s">
        <v>60</v>
      </c>
      <c r="B48" s="85" t="s">
        <v>40</v>
      </c>
      <c r="C48" s="90" t="s">
        <v>51</v>
      </c>
      <c r="D48" s="87" t="s">
        <v>98</v>
      </c>
      <c r="E48" s="90" t="s">
        <v>81</v>
      </c>
      <c r="F48" s="85" t="s">
        <v>28</v>
      </c>
      <c r="G48" s="95">
        <v>1046.0239186583681</v>
      </c>
      <c r="H48" s="95">
        <v>1046.0239186583681</v>
      </c>
    </row>
    <row r="49" spans="1:8" s="8" customFormat="1" ht="41.25" customHeight="1" x14ac:dyDescent="0.35">
      <c r="A49" s="85"/>
      <c r="B49" s="85"/>
      <c r="C49" s="90"/>
      <c r="D49" s="85"/>
      <c r="E49" s="90"/>
      <c r="F49" s="85"/>
      <c r="G49" s="95">
        <v>1046.0239186583681</v>
      </c>
      <c r="H49" s="95">
        <v>1046.0239186583681</v>
      </c>
    </row>
    <row r="50" spans="1:8" x14ac:dyDescent="0.35">
      <c r="A50" s="11"/>
      <c r="B50" s="11"/>
      <c r="C50" s="15"/>
      <c r="D50" s="10"/>
      <c r="E50" s="10"/>
      <c r="F50" s="11"/>
      <c r="G50" s="10"/>
      <c r="H50" s="10"/>
    </row>
    <row r="51" spans="1:8" x14ac:dyDescent="0.35">
      <c r="A51" s="11"/>
      <c r="B51" s="11"/>
      <c r="C51" s="15"/>
      <c r="D51" s="10"/>
      <c r="E51" s="10"/>
      <c r="F51" s="11"/>
      <c r="G51" s="10"/>
      <c r="H51" s="10"/>
    </row>
    <row r="52" spans="1:8" ht="30.6" customHeight="1" x14ac:dyDescent="0.35">
      <c r="A52" s="11"/>
      <c r="B52" s="11"/>
      <c r="C52" s="34" t="s">
        <v>99</v>
      </c>
      <c r="D52" s="10"/>
      <c r="E52" s="10"/>
      <c r="F52" s="11"/>
      <c r="G52" s="10"/>
      <c r="H52" s="10"/>
    </row>
    <row r="53" spans="1:8" ht="24" customHeight="1" x14ac:dyDescent="0.35">
      <c r="A53" s="11"/>
      <c r="B53" s="11"/>
      <c r="C53" s="34" t="s">
        <v>100</v>
      </c>
      <c r="D53" s="10"/>
      <c r="E53" s="10"/>
      <c r="F53" s="11"/>
      <c r="G53" s="10"/>
      <c r="H53" s="10"/>
    </row>
  </sheetData>
  <mergeCells count="112">
    <mergeCell ref="C2:H2"/>
    <mergeCell ref="A4:A6"/>
    <mergeCell ref="B4:B6"/>
    <mergeCell ref="C4:C6"/>
    <mergeCell ref="D4:D6"/>
    <mergeCell ref="E4:E6"/>
    <mergeCell ref="F4:F6"/>
    <mergeCell ref="G4:H4"/>
    <mergeCell ref="G5:G6"/>
    <mergeCell ref="H5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0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H13"/>
    <mergeCell ref="A14:A16"/>
    <mergeCell ref="B14:B16"/>
    <mergeCell ref="C14:C15"/>
    <mergeCell ref="D14:D16"/>
    <mergeCell ref="E14:E16"/>
    <mergeCell ref="F14:F16"/>
    <mergeCell ref="G14:G16"/>
    <mergeCell ref="H14:H16"/>
    <mergeCell ref="A18:H18"/>
    <mergeCell ref="A19:A20"/>
    <mergeCell ref="B19:B20"/>
    <mergeCell ref="C19:C20"/>
    <mergeCell ref="D19:D20"/>
    <mergeCell ref="E19:E20"/>
    <mergeCell ref="F19:F20"/>
    <mergeCell ref="G19:G20"/>
    <mergeCell ref="H19:H20"/>
    <mergeCell ref="A22:H22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H30"/>
    <mergeCell ref="A32:H32"/>
    <mergeCell ref="A34:H34"/>
    <mergeCell ref="A35:A36"/>
    <mergeCell ref="B35:B36"/>
    <mergeCell ref="C35:C36"/>
    <mergeCell ref="D35:D36"/>
    <mergeCell ref="E35:E36"/>
    <mergeCell ref="F35:F36"/>
    <mergeCell ref="G35:G36"/>
    <mergeCell ref="H35:H36"/>
    <mergeCell ref="A38:H38"/>
    <mergeCell ref="A39:A40"/>
    <mergeCell ref="B39:B40"/>
    <mergeCell ref="C39:C40"/>
    <mergeCell ref="D39:D40"/>
    <mergeCell ref="E39:E40"/>
    <mergeCell ref="F39:F40"/>
    <mergeCell ref="G39:G40"/>
    <mergeCell ref="H39:H40"/>
    <mergeCell ref="A41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H47"/>
    <mergeCell ref="A48:A49"/>
    <mergeCell ref="B48:B49"/>
    <mergeCell ref="C48:C49"/>
    <mergeCell ref="D48:D49"/>
    <mergeCell ref="E48:E49"/>
    <mergeCell ref="F48:F49"/>
    <mergeCell ref="G48:G49"/>
    <mergeCell ref="H48:H49"/>
  </mergeCells>
  <pageMargins left="0.19685039370078741" right="0.19685039370078741" top="0.19685039370078741" bottom="0.19685039370078741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E30" sqref="E30"/>
    </sheetView>
  </sheetViews>
  <sheetFormatPr defaultRowHeight="14.4" x14ac:dyDescent="0.3"/>
  <cols>
    <col min="2" max="2" width="32.5546875" customWidth="1"/>
    <col min="3" max="3" width="15.109375" customWidth="1"/>
    <col min="4" max="4" width="24.21875" customWidth="1"/>
    <col min="5" max="5" width="33.77734375" customWidth="1"/>
    <col min="6" max="6" width="21.44140625" customWidth="1"/>
    <col min="7" max="7" width="21.77734375" customWidth="1"/>
    <col min="8" max="8" width="20.44140625" customWidth="1"/>
    <col min="9" max="9" width="19.77734375" customWidth="1"/>
  </cols>
  <sheetData>
    <row r="2" spans="1:9" x14ac:dyDescent="0.3">
      <c r="A2" s="35"/>
      <c r="B2" s="35"/>
      <c r="C2" s="35"/>
      <c r="D2" s="35"/>
      <c r="E2" s="35"/>
      <c r="F2" s="35"/>
      <c r="G2" s="35"/>
    </row>
    <row r="3" spans="1:9" x14ac:dyDescent="0.3">
      <c r="A3" s="35"/>
      <c r="B3" s="117" t="s">
        <v>101</v>
      </c>
      <c r="C3" s="117"/>
      <c r="D3" s="117"/>
      <c r="E3" s="117"/>
      <c r="F3" s="117"/>
      <c r="G3" s="117"/>
    </row>
    <row r="4" spans="1:9" x14ac:dyDescent="0.3">
      <c r="A4" s="36"/>
      <c r="B4" s="36"/>
      <c r="C4" s="36"/>
      <c r="D4" s="36"/>
      <c r="E4" s="36"/>
      <c r="F4" s="36"/>
      <c r="G4" s="36"/>
      <c r="H4" s="37"/>
      <c r="I4" s="37"/>
    </row>
    <row r="5" spans="1:9" x14ac:dyDescent="0.3">
      <c r="A5" s="118" t="s">
        <v>2</v>
      </c>
      <c r="B5" s="118" t="s">
        <v>102</v>
      </c>
      <c r="C5" s="119" t="s">
        <v>1</v>
      </c>
      <c r="D5" s="118" t="s">
        <v>103</v>
      </c>
      <c r="E5" s="120" t="s">
        <v>0</v>
      </c>
      <c r="F5" s="110" t="s">
        <v>36</v>
      </c>
      <c r="G5" s="110"/>
      <c r="H5" s="110"/>
      <c r="I5" s="110"/>
    </row>
    <row r="6" spans="1:9" x14ac:dyDescent="0.3">
      <c r="A6" s="118"/>
      <c r="B6" s="118"/>
      <c r="C6" s="119"/>
      <c r="D6" s="118"/>
      <c r="E6" s="120"/>
      <c r="F6" s="110" t="s">
        <v>104</v>
      </c>
      <c r="G6" s="110" t="s">
        <v>105</v>
      </c>
      <c r="H6" s="110" t="s">
        <v>106</v>
      </c>
      <c r="I6" s="110" t="s">
        <v>107</v>
      </c>
    </row>
    <row r="7" spans="1:9" ht="19.8" customHeight="1" x14ac:dyDescent="0.3">
      <c r="A7" s="118"/>
      <c r="B7" s="118"/>
      <c r="C7" s="119"/>
      <c r="D7" s="118"/>
      <c r="E7" s="120"/>
      <c r="F7" s="110"/>
      <c r="G7" s="110"/>
      <c r="H7" s="110"/>
      <c r="I7" s="110"/>
    </row>
    <row r="8" spans="1:9" ht="30.6" customHeight="1" x14ac:dyDescent="0.3">
      <c r="A8" s="111" t="s">
        <v>108</v>
      </c>
      <c r="B8" s="112"/>
      <c r="C8" s="112"/>
      <c r="D8" s="112"/>
      <c r="E8" s="112"/>
      <c r="F8" s="112"/>
      <c r="G8" s="112"/>
      <c r="H8" s="112"/>
      <c r="I8" s="113"/>
    </row>
    <row r="9" spans="1:9" ht="25.8" customHeight="1" x14ac:dyDescent="0.3">
      <c r="A9" s="114" t="s">
        <v>4</v>
      </c>
      <c r="B9" s="114" t="s">
        <v>109</v>
      </c>
      <c r="C9" s="115" t="s">
        <v>110</v>
      </c>
      <c r="D9" s="114" t="s">
        <v>111</v>
      </c>
      <c r="E9" s="114" t="s">
        <v>112</v>
      </c>
      <c r="F9" s="116">
        <v>4728.3500000000004</v>
      </c>
      <c r="G9" s="116">
        <v>4728.4399999999996</v>
      </c>
      <c r="H9" s="107">
        <v>888.93</v>
      </c>
      <c r="I9" s="107">
        <v>888.94</v>
      </c>
    </row>
    <row r="10" spans="1:9" ht="23.4" customHeight="1" x14ac:dyDescent="0.3">
      <c r="A10" s="114"/>
      <c r="B10" s="114"/>
      <c r="C10" s="115"/>
      <c r="D10" s="114"/>
      <c r="E10" s="114"/>
      <c r="F10" s="116"/>
      <c r="G10" s="116"/>
      <c r="H10" s="108"/>
      <c r="I10" s="108"/>
    </row>
    <row r="11" spans="1:9" x14ac:dyDescent="0.3">
      <c r="A11" s="35"/>
      <c r="B11" s="35"/>
      <c r="C11" s="35"/>
      <c r="D11" s="35"/>
      <c r="E11" s="35"/>
      <c r="F11" s="35"/>
      <c r="G11" s="35"/>
    </row>
    <row r="12" spans="1:9" x14ac:dyDescent="0.3">
      <c r="A12" s="35"/>
      <c r="B12" s="109" t="s">
        <v>113</v>
      </c>
      <c r="C12" s="109"/>
      <c r="D12" s="109"/>
      <c r="E12" s="35"/>
      <c r="F12" s="35"/>
      <c r="G12" s="35"/>
    </row>
    <row r="13" spans="1:9" x14ac:dyDescent="0.3">
      <c r="A13" s="35"/>
      <c r="B13" s="35"/>
      <c r="C13" s="35"/>
      <c r="D13" s="35"/>
      <c r="E13" s="35"/>
      <c r="F13" s="35"/>
      <c r="G13" s="35"/>
    </row>
  </sheetData>
  <mergeCells count="22">
    <mergeCell ref="B3:G3"/>
    <mergeCell ref="A5:A7"/>
    <mergeCell ref="B5:B7"/>
    <mergeCell ref="C5:C7"/>
    <mergeCell ref="D5:D7"/>
    <mergeCell ref="E5:E7"/>
    <mergeCell ref="F5:I5"/>
    <mergeCell ref="F6:F7"/>
    <mergeCell ref="G6:G7"/>
    <mergeCell ref="H6:H7"/>
    <mergeCell ref="I9:I10"/>
    <mergeCell ref="B12:D12"/>
    <mergeCell ref="I6:I7"/>
    <mergeCell ref="A8:I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zoomScale="31" zoomScaleNormal="31" workbookViewId="0">
      <selection activeCell="A21" sqref="A21:H21"/>
    </sheetView>
  </sheetViews>
  <sheetFormatPr defaultColWidth="8.88671875" defaultRowHeight="25.2" x14ac:dyDescent="0.45"/>
  <cols>
    <col min="1" max="1" width="8.21875" style="49" customWidth="1"/>
    <col min="2" max="2" width="16.6640625" style="49" customWidth="1"/>
    <col min="3" max="3" width="154.33203125" style="74" customWidth="1"/>
    <col min="4" max="4" width="73.109375" style="51" customWidth="1"/>
    <col min="5" max="5" width="57.44140625" style="51" customWidth="1"/>
    <col min="6" max="6" width="72.44140625" style="49" customWidth="1"/>
    <col min="7" max="7" width="36.6640625" style="51" customWidth="1"/>
    <col min="8" max="8" width="35.33203125" style="51" customWidth="1"/>
    <col min="9" max="9" width="78.21875" style="51" customWidth="1"/>
    <col min="10" max="16384" width="8.88671875" style="51"/>
  </cols>
  <sheetData>
    <row r="2" spans="1:9" ht="33" customHeight="1" x14ac:dyDescent="0.45">
      <c r="C2" s="123" t="s">
        <v>35</v>
      </c>
      <c r="D2" s="123"/>
      <c r="E2" s="123"/>
      <c r="F2" s="123"/>
      <c r="G2" s="65"/>
      <c r="H2" s="65"/>
    </row>
    <row r="3" spans="1:9" ht="22.2" customHeight="1" x14ac:dyDescent="0.45">
      <c r="C3" s="66"/>
      <c r="D3" s="76"/>
      <c r="E3" s="76"/>
      <c r="F3" s="76"/>
    </row>
    <row r="4" spans="1:9" s="52" customFormat="1" ht="21.6" customHeight="1" x14ac:dyDescent="0.3">
      <c r="A4" s="126" t="s">
        <v>2</v>
      </c>
      <c r="B4" s="126" t="s">
        <v>39</v>
      </c>
      <c r="C4" s="127" t="s">
        <v>3</v>
      </c>
      <c r="D4" s="128" t="s">
        <v>79</v>
      </c>
      <c r="E4" s="128" t="s">
        <v>1</v>
      </c>
      <c r="F4" s="126" t="s">
        <v>0</v>
      </c>
      <c r="G4" s="127" t="s">
        <v>36</v>
      </c>
      <c r="H4" s="127"/>
      <c r="I4" s="127"/>
    </row>
    <row r="5" spans="1:9" s="53" customFormat="1" ht="39.6" customHeight="1" x14ac:dyDescent="0.3">
      <c r="A5" s="126"/>
      <c r="B5" s="126"/>
      <c r="C5" s="127"/>
      <c r="D5" s="128"/>
      <c r="E5" s="128"/>
      <c r="F5" s="126"/>
      <c r="G5" s="125" t="s">
        <v>37</v>
      </c>
      <c r="H5" s="125" t="s">
        <v>38</v>
      </c>
      <c r="I5" s="130" t="s">
        <v>144</v>
      </c>
    </row>
    <row r="6" spans="1:9" s="53" customFormat="1" ht="22.8" customHeight="1" x14ac:dyDescent="0.3">
      <c r="A6" s="126"/>
      <c r="B6" s="126"/>
      <c r="C6" s="127"/>
      <c r="D6" s="128"/>
      <c r="E6" s="128"/>
      <c r="F6" s="126"/>
      <c r="G6" s="125"/>
      <c r="H6" s="125"/>
      <c r="I6" s="130"/>
    </row>
    <row r="7" spans="1:9" s="53" customFormat="1" ht="22.8" customHeight="1" x14ac:dyDescent="0.3">
      <c r="A7" s="121" t="s">
        <v>114</v>
      </c>
      <c r="B7" s="121"/>
      <c r="C7" s="121"/>
      <c r="D7" s="121"/>
      <c r="E7" s="121"/>
      <c r="F7" s="121"/>
      <c r="G7" s="121"/>
      <c r="H7" s="121"/>
      <c r="I7" s="77"/>
    </row>
    <row r="8" spans="1:9" s="53" customFormat="1" ht="54" customHeight="1" x14ac:dyDescent="0.3">
      <c r="A8" s="75" t="s">
        <v>4</v>
      </c>
      <c r="B8" s="40" t="s">
        <v>47</v>
      </c>
      <c r="C8" s="68" t="s">
        <v>142</v>
      </c>
      <c r="D8" s="55" t="s">
        <v>139</v>
      </c>
      <c r="E8" s="55" t="s">
        <v>140</v>
      </c>
      <c r="F8" s="40" t="s">
        <v>28</v>
      </c>
      <c r="G8" s="77" t="s">
        <v>138</v>
      </c>
      <c r="H8" s="56" t="s">
        <v>143</v>
      </c>
      <c r="I8" s="77" t="s">
        <v>145</v>
      </c>
    </row>
    <row r="9" spans="1:9" s="54" customFormat="1" ht="23.4" customHeight="1" x14ac:dyDescent="0.3">
      <c r="A9" s="121" t="s">
        <v>6</v>
      </c>
      <c r="B9" s="121"/>
      <c r="C9" s="121"/>
      <c r="D9" s="121"/>
      <c r="E9" s="121"/>
      <c r="F9" s="121"/>
      <c r="G9" s="121"/>
      <c r="H9" s="121"/>
      <c r="I9" s="40"/>
    </row>
    <row r="10" spans="1:9" s="54" customFormat="1" ht="53.4" customHeight="1" x14ac:dyDescent="0.3">
      <c r="A10" s="40" t="s">
        <v>5</v>
      </c>
      <c r="B10" s="40" t="s">
        <v>40</v>
      </c>
      <c r="C10" s="77" t="s">
        <v>41</v>
      </c>
      <c r="D10" s="55" t="s">
        <v>118</v>
      </c>
      <c r="E10" s="40" t="s">
        <v>119</v>
      </c>
      <c r="F10" s="40" t="s">
        <v>28</v>
      </c>
      <c r="G10" s="39">
        <v>983.52</v>
      </c>
      <c r="H10" s="39">
        <v>983.6</v>
      </c>
      <c r="I10" s="40"/>
    </row>
    <row r="11" spans="1:9" s="54" customFormat="1" ht="33" customHeight="1" x14ac:dyDescent="0.3">
      <c r="A11" s="124" t="s">
        <v>8</v>
      </c>
      <c r="B11" s="124"/>
      <c r="C11" s="124"/>
      <c r="D11" s="124"/>
      <c r="E11" s="124"/>
      <c r="F11" s="124"/>
      <c r="G11" s="124"/>
      <c r="H11" s="124"/>
      <c r="I11" s="40"/>
    </row>
    <row r="12" spans="1:9" s="54" customFormat="1" ht="102.6" customHeight="1" x14ac:dyDescent="0.3">
      <c r="A12" s="40" t="s">
        <v>7</v>
      </c>
      <c r="B12" s="40" t="s">
        <v>40</v>
      </c>
      <c r="C12" s="67" t="s">
        <v>43</v>
      </c>
      <c r="D12" s="55" t="s">
        <v>120</v>
      </c>
      <c r="E12" s="56" t="s">
        <v>121</v>
      </c>
      <c r="F12" s="40" t="s">
        <v>42</v>
      </c>
      <c r="G12" s="39">
        <v>1171.74</v>
      </c>
      <c r="H12" s="39">
        <v>1449.23</v>
      </c>
      <c r="I12" s="40"/>
    </row>
    <row r="13" spans="1:9" s="54" customFormat="1" ht="27" customHeight="1" x14ac:dyDescent="0.3">
      <c r="A13" s="124" t="s">
        <v>10</v>
      </c>
      <c r="B13" s="124"/>
      <c r="C13" s="124"/>
      <c r="D13" s="124"/>
      <c r="E13" s="124"/>
      <c r="F13" s="124"/>
      <c r="G13" s="124"/>
      <c r="H13" s="124"/>
      <c r="I13" s="40"/>
    </row>
    <row r="14" spans="1:9" s="54" customFormat="1" ht="61.2" customHeight="1" x14ac:dyDescent="0.3">
      <c r="A14" s="39" t="s">
        <v>9</v>
      </c>
      <c r="B14" s="39" t="s">
        <v>40</v>
      </c>
      <c r="C14" s="68" t="s">
        <v>116</v>
      </c>
      <c r="D14" s="57" t="s">
        <v>122</v>
      </c>
      <c r="E14" s="58" t="s">
        <v>119</v>
      </c>
      <c r="F14" s="59" t="s">
        <v>28</v>
      </c>
      <c r="G14" s="39">
        <v>1077.79</v>
      </c>
      <c r="H14" s="39">
        <v>1077.79</v>
      </c>
      <c r="I14" s="40"/>
    </row>
    <row r="15" spans="1:9" s="54" customFormat="1" ht="76.2" customHeight="1" x14ac:dyDescent="0.3">
      <c r="A15" s="59" t="s">
        <v>11</v>
      </c>
      <c r="B15" s="59" t="s">
        <v>40</v>
      </c>
      <c r="C15" s="69" t="s">
        <v>55</v>
      </c>
      <c r="D15" s="57" t="s">
        <v>123</v>
      </c>
      <c r="E15" s="58" t="s">
        <v>119</v>
      </c>
      <c r="F15" s="59" t="s">
        <v>42</v>
      </c>
      <c r="G15" s="39">
        <v>1481.41</v>
      </c>
      <c r="H15" s="39">
        <v>1481.88</v>
      </c>
      <c r="I15" s="40"/>
    </row>
    <row r="16" spans="1:9" s="49" customFormat="1" ht="25.2" customHeight="1" x14ac:dyDescent="0.45">
      <c r="A16" s="121" t="s">
        <v>12</v>
      </c>
      <c r="B16" s="121"/>
      <c r="C16" s="121"/>
      <c r="D16" s="121"/>
      <c r="E16" s="121"/>
      <c r="F16" s="121"/>
      <c r="G16" s="121"/>
      <c r="H16" s="121"/>
      <c r="I16" s="43"/>
    </row>
    <row r="17" spans="1:9" s="49" customFormat="1" ht="66" customHeight="1" x14ac:dyDescent="0.45">
      <c r="A17" s="56" t="s">
        <v>13</v>
      </c>
      <c r="B17" s="56" t="s">
        <v>40</v>
      </c>
      <c r="C17" s="77" t="s">
        <v>44</v>
      </c>
      <c r="D17" s="55" t="s">
        <v>131</v>
      </c>
      <c r="E17" s="56" t="s">
        <v>132</v>
      </c>
      <c r="F17" s="40" t="s">
        <v>28</v>
      </c>
      <c r="G17" s="41">
        <v>717.96</v>
      </c>
      <c r="H17" s="41">
        <v>717.96</v>
      </c>
      <c r="I17" s="43"/>
    </row>
    <row r="18" spans="1:9" s="49" customFormat="1" ht="57.6" customHeight="1" x14ac:dyDescent="0.45">
      <c r="A18" s="56" t="s">
        <v>15</v>
      </c>
      <c r="B18" s="56" t="s">
        <v>40</v>
      </c>
      <c r="C18" s="77" t="s">
        <v>45</v>
      </c>
      <c r="D18" s="55" t="s">
        <v>129</v>
      </c>
      <c r="E18" s="56" t="s">
        <v>119</v>
      </c>
      <c r="F18" s="40" t="s">
        <v>28</v>
      </c>
      <c r="G18" s="41">
        <v>788.01</v>
      </c>
      <c r="H18" s="41">
        <v>788.01</v>
      </c>
      <c r="I18" s="43"/>
    </row>
    <row r="19" spans="1:9" s="49" customFormat="1" ht="33" customHeight="1" x14ac:dyDescent="0.45">
      <c r="A19" s="129" t="s">
        <v>58</v>
      </c>
      <c r="B19" s="129"/>
      <c r="C19" s="129"/>
      <c r="D19" s="129"/>
      <c r="E19" s="129"/>
      <c r="F19" s="129"/>
      <c r="G19" s="129"/>
      <c r="H19" s="129"/>
      <c r="I19" s="43"/>
    </row>
    <row r="20" spans="1:9" s="49" customFormat="1" ht="49.8" customHeight="1" x14ac:dyDescent="0.45">
      <c r="A20" s="60" t="s">
        <v>17</v>
      </c>
      <c r="B20" s="60" t="s">
        <v>40</v>
      </c>
      <c r="C20" s="70" t="s">
        <v>59</v>
      </c>
      <c r="D20" s="64" t="s">
        <v>126</v>
      </c>
      <c r="E20" s="71" t="s">
        <v>127</v>
      </c>
      <c r="F20" s="59" t="s">
        <v>28</v>
      </c>
      <c r="G20" s="42">
        <v>474.52</v>
      </c>
      <c r="H20" s="42" t="s">
        <v>146</v>
      </c>
      <c r="I20" s="77" t="s">
        <v>145</v>
      </c>
    </row>
    <row r="21" spans="1:9" s="49" customFormat="1" ht="27" customHeight="1" x14ac:dyDescent="0.45">
      <c r="A21" s="121" t="s">
        <v>14</v>
      </c>
      <c r="B21" s="121"/>
      <c r="C21" s="121"/>
      <c r="D21" s="121"/>
      <c r="E21" s="121"/>
      <c r="F21" s="121"/>
      <c r="G21" s="121"/>
      <c r="H21" s="121"/>
      <c r="I21" s="43"/>
    </row>
    <row r="22" spans="1:9" s="49" customFormat="1" ht="93" customHeight="1" x14ac:dyDescent="0.45">
      <c r="A22" s="40" t="s">
        <v>19</v>
      </c>
      <c r="B22" s="40" t="s">
        <v>40</v>
      </c>
      <c r="C22" s="77" t="s">
        <v>115</v>
      </c>
      <c r="D22" s="55" t="s">
        <v>120</v>
      </c>
      <c r="E22" s="56" t="s">
        <v>121</v>
      </c>
      <c r="F22" s="40" t="s">
        <v>42</v>
      </c>
      <c r="G22" s="39">
        <v>1171.74</v>
      </c>
      <c r="H22" s="39">
        <v>1449.23</v>
      </c>
      <c r="I22" s="43"/>
    </row>
    <row r="23" spans="1:9" s="54" customFormat="1" ht="30" customHeight="1" x14ac:dyDescent="0.3">
      <c r="A23" s="121" t="s">
        <v>16</v>
      </c>
      <c r="B23" s="121"/>
      <c r="C23" s="121"/>
      <c r="D23" s="121"/>
      <c r="E23" s="121"/>
      <c r="F23" s="121"/>
      <c r="G23" s="121"/>
      <c r="H23" s="121"/>
      <c r="I23" s="40"/>
    </row>
    <row r="24" spans="1:9" s="54" customFormat="1" ht="54.6" customHeight="1" x14ac:dyDescent="0.3">
      <c r="A24" s="40" t="s">
        <v>21</v>
      </c>
      <c r="B24" s="40" t="s">
        <v>40</v>
      </c>
      <c r="C24" s="77" t="s">
        <v>46</v>
      </c>
      <c r="D24" s="40" t="s">
        <v>124</v>
      </c>
      <c r="E24" s="40" t="s">
        <v>119</v>
      </c>
      <c r="F24" s="40" t="s">
        <v>28</v>
      </c>
      <c r="G24" s="39">
        <v>687.33</v>
      </c>
      <c r="H24" s="39">
        <v>828.47</v>
      </c>
      <c r="I24" s="40"/>
    </row>
    <row r="25" spans="1:9" s="54" customFormat="1" ht="36" customHeight="1" x14ac:dyDescent="0.3">
      <c r="A25" s="122" t="s">
        <v>52</v>
      </c>
      <c r="B25" s="122"/>
      <c r="C25" s="122"/>
      <c r="D25" s="122"/>
      <c r="E25" s="122"/>
      <c r="F25" s="122"/>
      <c r="G25" s="122"/>
      <c r="H25" s="122"/>
      <c r="I25" s="40"/>
    </row>
    <row r="26" spans="1:9" s="54" customFormat="1" ht="67.2" customHeight="1" x14ac:dyDescent="0.3">
      <c r="A26" s="60" t="s">
        <v>23</v>
      </c>
      <c r="B26" s="60" t="s">
        <v>47</v>
      </c>
      <c r="C26" s="70" t="s">
        <v>78</v>
      </c>
      <c r="D26" s="59" t="s">
        <v>130</v>
      </c>
      <c r="E26" s="57" t="s">
        <v>127</v>
      </c>
      <c r="F26" s="59" t="s">
        <v>31</v>
      </c>
      <c r="G26" s="41">
        <v>1524.67</v>
      </c>
      <c r="H26" s="41">
        <v>1524.67</v>
      </c>
      <c r="I26" s="40"/>
    </row>
    <row r="27" spans="1:9" s="54" customFormat="1" ht="27.6" customHeight="1" x14ac:dyDescent="0.3">
      <c r="A27" s="122" t="s">
        <v>53</v>
      </c>
      <c r="B27" s="122"/>
      <c r="C27" s="122"/>
      <c r="D27" s="122"/>
      <c r="E27" s="122"/>
      <c r="F27" s="122"/>
      <c r="G27" s="122"/>
      <c r="H27" s="122"/>
      <c r="I27" s="40"/>
    </row>
    <row r="28" spans="1:9" s="54" customFormat="1" ht="54.6" customHeight="1" x14ac:dyDescent="0.3">
      <c r="A28" s="60" t="s">
        <v>25</v>
      </c>
      <c r="B28" s="60" t="s">
        <v>40</v>
      </c>
      <c r="C28" s="70" t="s">
        <v>54</v>
      </c>
      <c r="D28" s="59" t="s">
        <v>134</v>
      </c>
      <c r="E28" s="57" t="s">
        <v>127</v>
      </c>
      <c r="F28" s="59" t="s">
        <v>31</v>
      </c>
      <c r="G28" s="41">
        <v>1327.68</v>
      </c>
      <c r="H28" s="41">
        <v>1327.68</v>
      </c>
      <c r="I28" s="40"/>
    </row>
    <row r="29" spans="1:9" s="49" customFormat="1" ht="25.2" customHeight="1" x14ac:dyDescent="0.45">
      <c r="A29" s="121" t="s">
        <v>18</v>
      </c>
      <c r="B29" s="121"/>
      <c r="C29" s="121"/>
      <c r="D29" s="121"/>
      <c r="E29" s="121"/>
      <c r="F29" s="121"/>
      <c r="G29" s="121"/>
      <c r="H29" s="121"/>
      <c r="I29" s="43"/>
    </row>
    <row r="30" spans="1:9" s="49" customFormat="1" ht="59.4" customHeight="1" x14ac:dyDescent="0.45">
      <c r="A30" s="40" t="s">
        <v>27</v>
      </c>
      <c r="B30" s="60" t="s">
        <v>40</v>
      </c>
      <c r="C30" s="77" t="s">
        <v>48</v>
      </c>
      <c r="D30" s="40" t="s">
        <v>128</v>
      </c>
      <c r="E30" s="40" t="s">
        <v>119</v>
      </c>
      <c r="F30" s="40" t="s">
        <v>28</v>
      </c>
      <c r="G30" s="39">
        <v>619.82000000000005</v>
      </c>
      <c r="H30" s="39">
        <v>848.79</v>
      </c>
      <c r="I30" s="43"/>
    </row>
    <row r="31" spans="1:9" s="49" customFormat="1" ht="54" customHeight="1" x14ac:dyDescent="0.45">
      <c r="A31" s="40" t="s">
        <v>32</v>
      </c>
      <c r="B31" s="60" t="s">
        <v>40</v>
      </c>
      <c r="C31" s="72" t="s">
        <v>49</v>
      </c>
      <c r="D31" s="55" t="s">
        <v>125</v>
      </c>
      <c r="E31" s="56" t="s">
        <v>119</v>
      </c>
      <c r="F31" s="40" t="s">
        <v>31</v>
      </c>
      <c r="G31" s="41">
        <v>1410.95</v>
      </c>
      <c r="H31" s="41">
        <v>1620.96</v>
      </c>
      <c r="I31" s="43"/>
    </row>
    <row r="32" spans="1:9" s="49" customFormat="1" ht="27.6" customHeight="1" x14ac:dyDescent="0.45">
      <c r="A32" s="121" t="s">
        <v>20</v>
      </c>
      <c r="B32" s="121"/>
      <c r="C32" s="121"/>
      <c r="D32" s="121"/>
      <c r="E32" s="121"/>
      <c r="F32" s="121"/>
      <c r="G32" s="121"/>
      <c r="H32" s="121"/>
      <c r="I32" s="43"/>
    </row>
    <row r="33" spans="1:9" s="49" customFormat="1" ht="94.8" customHeight="1" x14ac:dyDescent="0.45">
      <c r="A33" s="40" t="s">
        <v>33</v>
      </c>
      <c r="B33" s="40" t="s">
        <v>40</v>
      </c>
      <c r="C33" s="77" t="s">
        <v>117</v>
      </c>
      <c r="D33" s="55" t="s">
        <v>120</v>
      </c>
      <c r="E33" s="56" t="s">
        <v>121</v>
      </c>
      <c r="F33" s="40" t="s">
        <v>42</v>
      </c>
      <c r="G33" s="41">
        <v>1171.74</v>
      </c>
      <c r="H33" s="41">
        <v>1449.23</v>
      </c>
      <c r="I33" s="43"/>
    </row>
    <row r="34" spans="1:9" s="49" customFormat="1" ht="25.8" customHeight="1" x14ac:dyDescent="0.45">
      <c r="A34" s="121" t="s">
        <v>22</v>
      </c>
      <c r="B34" s="121"/>
      <c r="C34" s="121"/>
      <c r="D34" s="121"/>
      <c r="E34" s="121"/>
      <c r="F34" s="121"/>
      <c r="G34" s="121"/>
      <c r="H34" s="121"/>
      <c r="I34" s="43"/>
    </row>
    <row r="35" spans="1:9" s="49" customFormat="1" ht="79.8" customHeight="1" x14ac:dyDescent="0.45">
      <c r="A35" s="40" t="s">
        <v>34</v>
      </c>
      <c r="B35" s="40" t="s">
        <v>40</v>
      </c>
      <c r="C35" s="77" t="s">
        <v>137</v>
      </c>
      <c r="D35" s="55" t="s">
        <v>120</v>
      </c>
      <c r="E35" s="56" t="s">
        <v>121</v>
      </c>
      <c r="F35" s="40" t="s">
        <v>42</v>
      </c>
      <c r="G35" s="39">
        <v>1171.74</v>
      </c>
      <c r="H35" s="39">
        <v>1449.23</v>
      </c>
      <c r="I35" s="43"/>
    </row>
    <row r="36" spans="1:9" s="49" customFormat="1" ht="24" customHeight="1" x14ac:dyDescent="0.45">
      <c r="A36" s="121" t="s">
        <v>24</v>
      </c>
      <c r="B36" s="121"/>
      <c r="C36" s="121"/>
      <c r="D36" s="121"/>
      <c r="E36" s="121"/>
      <c r="F36" s="121"/>
      <c r="G36" s="121"/>
      <c r="H36" s="121"/>
      <c r="I36" s="43"/>
    </row>
    <row r="37" spans="1:9" s="49" customFormat="1" ht="52.2" customHeight="1" x14ac:dyDescent="0.45">
      <c r="A37" s="40" t="s">
        <v>60</v>
      </c>
      <c r="B37" s="40" t="s">
        <v>47</v>
      </c>
      <c r="C37" s="77" t="s">
        <v>50</v>
      </c>
      <c r="D37" s="40" t="s">
        <v>133</v>
      </c>
      <c r="E37" s="40" t="s">
        <v>119</v>
      </c>
      <c r="F37" s="40" t="s">
        <v>28</v>
      </c>
      <c r="G37" s="39">
        <v>342.41</v>
      </c>
      <c r="H37" s="39">
        <v>342.41</v>
      </c>
      <c r="I37" s="43"/>
    </row>
    <row r="38" spans="1:9" s="49" customFormat="1" ht="25.8" customHeight="1" x14ac:dyDescent="0.45">
      <c r="A38" s="121" t="s">
        <v>26</v>
      </c>
      <c r="B38" s="121"/>
      <c r="C38" s="121"/>
      <c r="D38" s="121"/>
      <c r="E38" s="121"/>
      <c r="F38" s="121"/>
      <c r="G38" s="121"/>
      <c r="H38" s="121"/>
      <c r="I38" s="43"/>
    </row>
    <row r="39" spans="1:9" ht="55.2" customHeight="1" x14ac:dyDescent="0.45">
      <c r="A39" s="40" t="s">
        <v>141</v>
      </c>
      <c r="B39" s="40" t="s">
        <v>40</v>
      </c>
      <c r="C39" s="77" t="s">
        <v>51</v>
      </c>
      <c r="D39" s="40" t="s">
        <v>135</v>
      </c>
      <c r="E39" s="40" t="s">
        <v>119</v>
      </c>
      <c r="F39" s="40" t="s">
        <v>28</v>
      </c>
      <c r="G39" s="42">
        <v>947.53</v>
      </c>
      <c r="H39" s="42">
        <v>947.53</v>
      </c>
      <c r="I39" s="61"/>
    </row>
    <row r="40" spans="1:9" x14ac:dyDescent="0.45">
      <c r="A40" s="62"/>
      <c r="B40" s="62"/>
      <c r="C40" s="73" t="s">
        <v>99</v>
      </c>
      <c r="D40" s="50"/>
      <c r="E40" s="50"/>
      <c r="F40" s="62"/>
      <c r="G40" s="63"/>
      <c r="H40" s="50"/>
    </row>
    <row r="41" spans="1:9" x14ac:dyDescent="0.45">
      <c r="A41" s="62"/>
      <c r="B41" s="62"/>
      <c r="C41" s="73" t="s">
        <v>100</v>
      </c>
      <c r="D41" s="50"/>
      <c r="E41" s="50"/>
      <c r="F41" s="62"/>
      <c r="G41" s="50"/>
      <c r="H41" s="50"/>
    </row>
  </sheetData>
  <mergeCells count="26">
    <mergeCell ref="C2:F2"/>
    <mergeCell ref="A4:A6"/>
    <mergeCell ref="B4:B6"/>
    <mergeCell ref="C4:C6"/>
    <mergeCell ref="D4:D6"/>
    <mergeCell ref="E4:E6"/>
    <mergeCell ref="F4:F6"/>
    <mergeCell ref="A23:H23"/>
    <mergeCell ref="G4:I4"/>
    <mergeCell ref="G5:G6"/>
    <mergeCell ref="H5:H6"/>
    <mergeCell ref="I5:I6"/>
    <mergeCell ref="A7:H7"/>
    <mergeCell ref="A9:H9"/>
    <mergeCell ref="A11:H11"/>
    <mergeCell ref="A13:H13"/>
    <mergeCell ref="A16:H16"/>
    <mergeCell ref="A19:H19"/>
    <mergeCell ref="A21:H21"/>
    <mergeCell ref="A38:H38"/>
    <mergeCell ref="A25:H25"/>
    <mergeCell ref="A27:H27"/>
    <mergeCell ref="A29:H29"/>
    <mergeCell ref="A32:H32"/>
    <mergeCell ref="A34:H34"/>
    <mergeCell ref="A36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для сайта на 01.01.2019</vt:lpstr>
      <vt:lpstr>для сайта на 01.02.2019</vt:lpstr>
      <vt:lpstr>для сайта на 01.02.19 РО</vt:lpstr>
      <vt:lpstr>для сайта от 15.11.19</vt:lpstr>
      <vt:lpstr>'для сайта на 01.01.2019'!Область_печати</vt:lpstr>
      <vt:lpstr>'для сайта на 01.02.2019'!Область_печати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НОВОЖИЛОВА</dc:creator>
  <cp:lastModifiedBy>Екатерина Александровна Булыгина</cp:lastModifiedBy>
  <cp:lastPrinted>2019-10-17T10:16:23Z</cp:lastPrinted>
  <dcterms:created xsi:type="dcterms:W3CDTF">2015-06-24T08:29:00Z</dcterms:created>
  <dcterms:modified xsi:type="dcterms:W3CDTF">2019-12-05T08:17:25Z</dcterms:modified>
</cp:coreProperties>
</file>