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firstSheet="1" activeTab="1"/>
  </bookViews>
  <sheets>
    <sheet name="КС" sheetId="2" state="hidden" r:id="rId1"/>
    <sheet name="по МР" sheetId="1" r:id="rId2"/>
    <sheet name="Ломон.р-н" sheetId="3" state="hidden" r:id="rId3"/>
  </sheets>
  <calcPr calcId="145621"/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J36" i="1"/>
  <c r="I36" i="1"/>
  <c r="H36" i="1"/>
  <c r="G36" i="1"/>
  <c r="F36" i="1"/>
  <c r="E36" i="1"/>
  <c r="E1" i="1" s="1"/>
  <c r="F1" i="1" s="1"/>
  <c r="J35" i="1"/>
  <c r="I35" i="1"/>
  <c r="H35" i="1"/>
  <c r="G35" i="1"/>
  <c r="F35" i="1"/>
  <c r="E35" i="1"/>
  <c r="F1" i="3"/>
  <c r="G1" i="3" s="1"/>
  <c r="A47" i="3"/>
  <c r="A11" i="3"/>
  <c r="A14" i="3" s="1"/>
  <c r="A17" i="3" s="1"/>
  <c r="A20" i="3" s="1"/>
  <c r="A23" i="3" s="1"/>
  <c r="A26" i="3" s="1"/>
  <c r="A29" i="3" s="1"/>
  <c r="A32" i="3" s="1"/>
  <c r="A35" i="3" s="1"/>
  <c r="A38" i="3" s="1"/>
  <c r="A41" i="3" s="1"/>
  <c r="A44" i="3" s="1"/>
  <c r="A8" i="3"/>
  <c r="C1" i="2"/>
  <c r="B257" i="2"/>
  <c r="B258" i="2"/>
  <c r="B259" i="2"/>
  <c r="B233" i="2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09" i="2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188" i="2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162" i="2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41" i="2"/>
  <c r="B142" i="2"/>
  <c r="B143" i="2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19" i="2"/>
  <c r="B120" i="2"/>
  <c r="B121" i="2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98" i="2"/>
  <c r="B99" i="2"/>
  <c r="B100" i="2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87" i="2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86" i="2"/>
  <c r="B79" i="2"/>
  <c r="B80" i="2"/>
  <c r="B81" i="2"/>
  <c r="B82" i="2" s="1"/>
  <c r="B83" i="2" s="1"/>
  <c r="B84" i="2" s="1"/>
  <c r="B59" i="2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45" i="2"/>
  <c r="B46" i="2"/>
  <c r="B47" i="2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44" i="2"/>
  <c r="B36" i="2"/>
  <c r="B37" i="2" s="1"/>
  <c r="B38" i="2" s="1"/>
  <c r="B39" i="2" s="1"/>
  <c r="B40" i="2" s="1"/>
  <c r="B41" i="2" s="1"/>
  <c r="B42" i="2" s="1"/>
  <c r="B3" i="2"/>
  <c r="B4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2" i="2"/>
  <c r="B262" i="2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61" i="2"/>
  <c r="A8" i="1" l="1"/>
  <c r="A11" i="1" s="1"/>
  <c r="A14" i="1" s="1"/>
  <c r="A17" i="1" s="1"/>
  <c r="A20" i="1" s="1"/>
  <c r="A23" i="1" s="1"/>
  <c r="A26" i="1" s="1"/>
  <c r="A29" i="1" s="1"/>
  <c r="A32" i="1" s="1"/>
  <c r="A35" i="1" s="1"/>
  <c r="A38" i="1" s="1"/>
  <c r="A41" i="1" s="1"/>
  <c r="A44" i="1" s="1"/>
  <c r="A47" i="1" s="1"/>
  <c r="A50" i="1" s="1"/>
  <c r="A53" i="1" s="1"/>
  <c r="A56" i="1" s="1"/>
</calcChain>
</file>

<file path=xl/sharedStrings.xml><?xml version="1.0" encoding="utf-8"?>
<sst xmlns="http://schemas.openxmlformats.org/spreadsheetml/2006/main" count="237" uniqueCount="112">
  <si>
    <t>Бокситогорский муниципальный район</t>
  </si>
  <si>
    <t>Вид топлива</t>
  </si>
  <si>
    <t>город Бокситогорск (41603101001)</t>
  </si>
  <si>
    <t>Населенный пункт (ОКТМО)</t>
  </si>
  <si>
    <t>Природный газ</t>
  </si>
  <si>
    <t>Цена на тепловую энергию (мощность)
по методу АК (без НДС), руб./Гкал</t>
  </si>
  <si>
    <t>включая следующие составляющие (без НДС), руб./Гкал:</t>
  </si>
  <si>
    <t>Расходы на топливо</t>
  </si>
  <si>
    <t>Возврат капитальных затрат</t>
  </si>
  <si>
    <t>Расходы на уплату налогов</t>
  </si>
  <si>
    <t>Прочие расходы</t>
  </si>
  <si>
    <t xml:space="preserve">Расходы по сомнительным долгам
</t>
  </si>
  <si>
    <t>Уголь</t>
  </si>
  <si>
    <t>Мазут</t>
  </si>
  <si>
    <t>Муниципальный район</t>
  </si>
  <si>
    <t>№ п/п</t>
  </si>
  <si>
    <t>Волосовский муниципальный район</t>
  </si>
  <si>
    <t>город Волосово (41606101001)</t>
  </si>
  <si>
    <t>Административный центр</t>
  </si>
  <si>
    <t>2019 год</t>
  </si>
  <si>
    <t>Волховский муниципальный район</t>
  </si>
  <si>
    <t>город Волхов (41609101001)</t>
  </si>
  <si>
    <t>Всеволожский муниципальный район</t>
  </si>
  <si>
    <t>город Всеволожск (41612101001)</t>
  </si>
  <si>
    <t>Выборгский муниципальный район</t>
  </si>
  <si>
    <t>город Выборг (41615101001)</t>
  </si>
  <si>
    <t>Гатчинский муниципальный район</t>
  </si>
  <si>
    <t>город Гатчина (41618101001)</t>
  </si>
  <si>
    <t>Кингисеппский муниципальный район</t>
  </si>
  <si>
    <t>город Кингисепп (41621101001)</t>
  </si>
  <si>
    <t>Киришский муниципальный район</t>
  </si>
  <si>
    <t>город Кириши (41624101001)</t>
  </si>
  <si>
    <t>Кировский муниципальный район</t>
  </si>
  <si>
    <t>город Кировск (41625101001)</t>
  </si>
  <si>
    <t>Лодейнопольский муниципальный район</t>
  </si>
  <si>
    <t>город Лодейное Поле (41627101001)</t>
  </si>
  <si>
    <t>Ломоносовский муниципальный район</t>
  </si>
  <si>
    <t>Лужский муниципальный район</t>
  </si>
  <si>
    <t>город Луга (41633101001)</t>
  </si>
  <si>
    <t>Подпорожский муниципальный район</t>
  </si>
  <si>
    <t>город Подпорожье (41636101001)</t>
  </si>
  <si>
    <t>Приозерский муниципальный район</t>
  </si>
  <si>
    <t>город Приозерск (41639101001)</t>
  </si>
  <si>
    <t>Срок, с которого установлена ставка</t>
  </si>
  <si>
    <t>Размер ставки рефинансирования (%, годовых) &lt;*&gt;</t>
  </si>
  <si>
    <t>Документ, в котором сообщена ставка</t>
  </si>
  <si>
    <t>с 17 декабря 2018 г.</t>
  </si>
  <si>
    <t>Информация Банка России от 14.12.2018</t>
  </si>
  <si>
    <t>с 17 сентября 2018 г.</t>
  </si>
  <si>
    <t>Информация Банка России от 14.09.2018</t>
  </si>
  <si>
    <t>с 26 марта 2018 г.</t>
  </si>
  <si>
    <t>Информация Банка России от 23.03.2018</t>
  </si>
  <si>
    <t>с 12 февраля 2018 г.</t>
  </si>
  <si>
    <t>Информация Банка России от 09.02.2018</t>
  </si>
  <si>
    <t>с 18 декабря 2017 г.</t>
  </si>
  <si>
    <t>Информация Банка России от 15.12.2017</t>
  </si>
  <si>
    <t>с 30 октября 2017 г.</t>
  </si>
  <si>
    <t>Информация Банка России от 27.10.2017</t>
  </si>
  <si>
    <t>с 18 сентября 2017 г.</t>
  </si>
  <si>
    <t>Информация Банка России от 15.09.2017</t>
  </si>
  <si>
    <t>с 19 июня 2017 г.</t>
  </si>
  <si>
    <t>Информация Банка России от 16.06.2017</t>
  </si>
  <si>
    <t>со 2 мая 2017 г.</t>
  </si>
  <si>
    <t>Информация Банка России от 28.04.2017</t>
  </si>
  <si>
    <t>с 27 марта 2017 г.</t>
  </si>
  <si>
    <t>Информация Банка России от 24.03.2017</t>
  </si>
  <si>
    <t>с 19 сентября 2016 г.</t>
  </si>
  <si>
    <t>Информация Банка России от 16.09.2016</t>
  </si>
  <si>
    <t>с 14 июня 2016 г.</t>
  </si>
  <si>
    <t>Информация Банка России от 10.06.2016</t>
  </si>
  <si>
    <t>с 1 января 2016 г.</t>
  </si>
  <si>
    <t>Указание Банка России от 11.12.2015 N 3894-У</t>
  </si>
  <si>
    <t>Информация Банка России от 11.12.2015</t>
  </si>
  <si>
    <t>Сланцевский муниципальный район</t>
  </si>
  <si>
    <t>город Сланцы (41642101001)</t>
  </si>
  <si>
    <t>Тихвинский муниципальный район</t>
  </si>
  <si>
    <t>город Тихвин (41645101001)</t>
  </si>
  <si>
    <t>Тосненский муниципальный район</t>
  </si>
  <si>
    <t>город Тосно (41648101001)</t>
  </si>
  <si>
    <t>Сосновоборский городской округ</t>
  </si>
  <si>
    <t>город Сосновый Бор (41754000001)</t>
  </si>
  <si>
    <t>Муниципальное образование</t>
  </si>
  <si>
    <t>Аннинское городское поселение</t>
  </si>
  <si>
    <t>поселок Новоселье, Ломоносовский муниципальный район (41630404141)</t>
  </si>
  <si>
    <t>Большеижорское городское поселение</t>
  </si>
  <si>
    <t>городской поселок Большая Ижора, Ломоносовский муниципальный район (41630154051)</t>
  </si>
  <si>
    <t>Виллозское городское поселение</t>
  </si>
  <si>
    <t>деревня Виллози, Ломоносовский муниципальный район (41630416101)</t>
  </si>
  <si>
    <t>Горбунковское сельское поселение</t>
  </si>
  <si>
    <t>деревня Горбунки, Ломоносовский муниципальный район (41630424101)</t>
  </si>
  <si>
    <t>Гостилицкое сельское поселение</t>
  </si>
  <si>
    <t>деревня Гостилицы, Ломоносовский муниципальный район (41630420101)</t>
  </si>
  <si>
    <t>Кипенское сельское поселение</t>
  </si>
  <si>
    <t>деревня Кипень, Ломоносовский муниципальный район (41630428101)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</si>
  <si>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</si>
  <si>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</si>
  <si>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</si>
  <si>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</si>
  <si>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</si>
  <si>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</si>
  <si>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</si>
  <si>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</si>
  <si>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</si>
  <si>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село Копорье, Ломоносовский муниципальный район (41630432101)</t>
  </si>
  <si>
    <t>деревня Лаголово, Ломоносовский муниципальный район (41630434101)</t>
  </si>
  <si>
    <t>городской поселок Лебяжье, Ломоносовский муниципальный район (41630162051)</t>
  </si>
  <si>
    <t>деревня Лопухинка, Ломоносовский муниципальный район (41630436101)</t>
  </si>
  <si>
    <t>деревня Низино, Ломоносовский муниципальный район (41630408101)</t>
  </si>
  <si>
    <t>деревня Оржицы, Ломоносовский муниципальный район (41630438101)</t>
  </si>
  <si>
    <t>деревня Пеники, Ломоносовский муниципальный район (41630412101)</t>
  </si>
  <si>
    <t>поселок Ропша, Ломоносовский муниципальный район (41630440101)</t>
  </si>
  <si>
    <t>село Русско-Высоцкое, Ломоносовский муниципальный район (41630444101)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</si>
</sst>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0" fontId="0" fillId="0" borderId="0" xfId="0" applyNumberFormat="1"/>
    <xf numFmtId="10" fontId="0" fillId="3" borderId="0" xfId="0" applyNumberFormat="1" applyFill="1"/>
    <xf numFmtId="14" fontId="0" fillId="3" borderId="0" xfId="0" applyNumberFormat="1" applyFill="1"/>
    <xf numFmtId="4" fontId="4" fillId="0" borderId="19" xfId="0" applyNumberFormat="1" applyFont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1" xfId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7" fillId="0" borderId="32" xfId="1" applyBorder="1" applyAlignment="1">
      <alignment vertical="center" wrapText="1"/>
    </xf>
    <xf numFmtId="0" fontId="7" fillId="0" borderId="33" xfId="1" applyBorder="1" applyAlignment="1">
      <alignment vertical="center" wrapText="1"/>
    </xf>
    <xf numFmtId="10" fontId="1" fillId="4" borderId="2" xfId="0" applyNumberFormat="1" applyFont="1" applyFill="1" applyBorder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1871ABAAB9EF34F907D5D6ACD6C9ADFB84E9F6476529BB133BFBCCA3CAEE3D444F5D593D97B7FCBE395DA01301wBGCJ" TargetMode="External"/><Relationship Id="rId13" Type="http://schemas.openxmlformats.org/officeDocument/2006/relationships/hyperlink" Target="consultantplus://offline/ref=1871ABAAB9EF34F907D5D6ACD6C9ADFB87E7F84B642ABB133BFBCCA3CAEE3D444F5D593D97B7FCBE395DA01301wBGCJ" TargetMode="External"/><Relationship Id="rId3" Type="http://schemas.openxmlformats.org/officeDocument/2006/relationships/hyperlink" Target="consultantplus://offline/ref=1871ABAAB9EF34F907D5D6ACD6C9ADFB85EEF749642CBB133BFBCCA3CAEE3D444F5D593D97B7FCBE395DA01301wBGCJ" TargetMode="External"/><Relationship Id="rId7" Type="http://schemas.openxmlformats.org/officeDocument/2006/relationships/hyperlink" Target="consultantplus://offline/ref=1871ABAAB9EF34F907D5D6ACD6C9ADFB84E6F04B6225BB133BFBCCA3CAEE3D444F5D593D97B7FCBE395DA01301wBGCJ" TargetMode="External"/><Relationship Id="rId12" Type="http://schemas.openxmlformats.org/officeDocument/2006/relationships/hyperlink" Target="consultantplus://offline/ref=1871ABAAB9EF34F907D5D6ACD6C9ADFB84EEF549662DBB133BFBCCA3CAEE3D444F5D593D97B7FCBE395DA01301wBGCJ" TargetMode="External"/><Relationship Id="rId2" Type="http://schemas.openxmlformats.org/officeDocument/2006/relationships/hyperlink" Target="consultantplus://offline/ref=1871ABAAB9EF34F907D5D6ACD6C9ADFB85EFF24A632DBB133BFBCCA3CAEE3D444F5D593D97B7FCBE395DA01301wBGCJ" TargetMode="External"/><Relationship Id="rId1" Type="http://schemas.openxmlformats.org/officeDocument/2006/relationships/hyperlink" Target="consultantplus://offline/ref=1871ABAAB9EF34F907D5D6ACD6C9ADFB87ECF54B6727E61933A2C0A1CDE162535A140D3095BFE5BA3317F35755B87089165C3624FA1B60w8G1J" TargetMode="External"/><Relationship Id="rId6" Type="http://schemas.openxmlformats.org/officeDocument/2006/relationships/hyperlink" Target="consultantplus://offline/ref=1871ABAAB9EF34F907D5D6ACD6C9ADFB84E6F44F622ABB133BFBCCA3CAEE3D444F5D593D97B7FCBE395DA01301wBGCJ" TargetMode="External"/><Relationship Id="rId11" Type="http://schemas.openxmlformats.org/officeDocument/2006/relationships/hyperlink" Target="consultantplus://offline/ref=1871ABAAB9EF34F907D5D6ACD6C9ADFB84EFF54D6D2CBB133BFBCCA3CAEE3D444F5D593D97B7FCBE395DA01301wBGCJ" TargetMode="External"/><Relationship Id="rId5" Type="http://schemas.openxmlformats.org/officeDocument/2006/relationships/hyperlink" Target="consultantplus://offline/ref=1871ABAAB9EF34F907D5D6ACD6C9ADFB84E7F14D6D2BBB133BFBCCA3CAEE3D444F5D593D97B7FCBE395DA01301wBGCJ" TargetMode="External"/><Relationship Id="rId15" Type="http://schemas.openxmlformats.org/officeDocument/2006/relationships/hyperlink" Target="consultantplus://offline/ref=1871ABAAB9EF34F907D5D6ACD6C9ADFB87E7F14D612BBB133BFBCCA3CAEE3D444F5D593D97B7FCBE395DA01301wBGCJ" TargetMode="External"/><Relationship Id="rId10" Type="http://schemas.openxmlformats.org/officeDocument/2006/relationships/hyperlink" Target="consultantplus://offline/ref=1871ABAAB9EF34F907D5D6ACD6C9ADFB84EFF74E612CBB133BFBCCA3CAEE3D444F5D593D97B7FCBE395DA01301wBGCJ" TargetMode="External"/><Relationship Id="rId4" Type="http://schemas.openxmlformats.org/officeDocument/2006/relationships/hyperlink" Target="consultantplus://offline/ref=1871ABAAB9EF34F907D5D6ACD6C9ADFB84E7F54E672ABB133BFBCCA3CAEE3D444F5D593D97B7FCBE395DA01301wBGCJ" TargetMode="External"/><Relationship Id="rId9" Type="http://schemas.openxmlformats.org/officeDocument/2006/relationships/hyperlink" Target="consultantplus://offline/ref=1871ABAAB9EF34F907D5D6ACD6C9ADFB84EFF94F6025BB133BFBCCA3CAEE3D444F5D593D97B7FCBE395DA01301wBGCJ" TargetMode="External"/><Relationship Id="rId14" Type="http://schemas.openxmlformats.org/officeDocument/2006/relationships/hyperlink" Target="consultantplus://offline/ref=1871ABAAB9EF34F907D5D6ACD6C9ADFB87E7F14D622ABB133BFBCCA3CAEE3D444F5D593D97B7FCBE395DA01301wBGC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6"/>
  <sheetViews>
    <sheetView workbookViewId="0">
      <selection activeCell="F12" sqref="F12"/>
    </sheetView>
  </sheetViews>
  <sheetFormatPr defaultRowHeight="15" x14ac:dyDescent="0.25"/>
  <cols>
    <col min="1" max="1" width="10.140625" bestFit="1" customWidth="1"/>
    <col min="11" max="11" width="18.85546875" customWidth="1"/>
    <col min="12" max="12" width="34.140625" customWidth="1"/>
    <col min="13" max="13" width="49" customWidth="1"/>
  </cols>
  <sheetData>
    <row r="1" spans="1:13" ht="30.75" thickBot="1" x14ac:dyDescent="0.3">
      <c r="A1" s="25">
        <v>43101</v>
      </c>
      <c r="B1" s="27">
        <v>7.7499999999999999E-2</v>
      </c>
      <c r="C1" s="48">
        <f>AVERAGE(B1:B273)</f>
        <v>7.3782051282051425E-2</v>
      </c>
      <c r="K1" s="41" t="s">
        <v>43</v>
      </c>
      <c r="L1" s="43" t="s">
        <v>44</v>
      </c>
      <c r="M1" s="42" t="s">
        <v>45</v>
      </c>
    </row>
    <row r="2" spans="1:13" ht="15.75" thickBot="1" x14ac:dyDescent="0.3">
      <c r="A2" s="25">
        <v>43102</v>
      </c>
      <c r="B2" s="26">
        <f>B1</f>
        <v>7.7499999999999999E-2</v>
      </c>
      <c r="K2" s="44" t="s">
        <v>46</v>
      </c>
      <c r="L2" s="45">
        <v>7.75</v>
      </c>
      <c r="M2" s="46" t="s">
        <v>47</v>
      </c>
    </row>
    <row r="3" spans="1:13" ht="26.25" thickBot="1" x14ac:dyDescent="0.3">
      <c r="A3" s="25">
        <v>43103</v>
      </c>
      <c r="B3" s="26">
        <f t="shared" ref="B3:B42" si="0">B2</f>
        <v>7.7499999999999999E-2</v>
      </c>
      <c r="K3" s="44" t="s">
        <v>48</v>
      </c>
      <c r="L3" s="45">
        <v>7.5</v>
      </c>
      <c r="M3" s="46" t="s">
        <v>49</v>
      </c>
    </row>
    <row r="4" spans="1:13" ht="15.75" thickBot="1" x14ac:dyDescent="0.3">
      <c r="A4" s="25">
        <v>43104</v>
      </c>
      <c r="B4" s="26">
        <f t="shared" si="0"/>
        <v>7.7499999999999999E-2</v>
      </c>
      <c r="K4" s="44" t="s">
        <v>50</v>
      </c>
      <c r="L4" s="45">
        <v>7.25</v>
      </c>
      <c r="M4" s="46" t="s">
        <v>51</v>
      </c>
    </row>
    <row r="5" spans="1:13" ht="26.25" thickBot="1" x14ac:dyDescent="0.3">
      <c r="A5" s="25">
        <v>43105</v>
      </c>
      <c r="B5" s="26">
        <f t="shared" si="0"/>
        <v>7.7499999999999999E-2</v>
      </c>
      <c r="K5" s="44" t="s">
        <v>52</v>
      </c>
      <c r="L5" s="45">
        <v>7.5</v>
      </c>
      <c r="M5" s="46" t="s">
        <v>53</v>
      </c>
    </row>
    <row r="6" spans="1:13" ht="15.75" thickBot="1" x14ac:dyDescent="0.3">
      <c r="A6" s="25">
        <v>43106</v>
      </c>
      <c r="B6" s="26">
        <f t="shared" si="0"/>
        <v>7.7499999999999999E-2</v>
      </c>
      <c r="K6" s="44" t="s">
        <v>54</v>
      </c>
      <c r="L6" s="45">
        <v>7.75</v>
      </c>
      <c r="M6" s="46" t="s">
        <v>55</v>
      </c>
    </row>
    <row r="7" spans="1:13" ht="15.75" thickBot="1" x14ac:dyDescent="0.3">
      <c r="A7" s="25">
        <v>43107</v>
      </c>
      <c r="B7" s="26">
        <f t="shared" si="0"/>
        <v>7.7499999999999999E-2</v>
      </c>
      <c r="K7" s="44" t="s">
        <v>56</v>
      </c>
      <c r="L7" s="45">
        <v>8.25</v>
      </c>
      <c r="M7" s="46" t="s">
        <v>57</v>
      </c>
    </row>
    <row r="8" spans="1:13" ht="26.25" thickBot="1" x14ac:dyDescent="0.3">
      <c r="A8" s="25">
        <v>43108</v>
      </c>
      <c r="B8" s="26">
        <f t="shared" si="0"/>
        <v>7.7499999999999999E-2</v>
      </c>
      <c r="K8" s="44" t="s">
        <v>58</v>
      </c>
      <c r="L8" s="45">
        <v>8.5</v>
      </c>
      <c r="M8" s="46" t="s">
        <v>59</v>
      </c>
    </row>
    <row r="9" spans="1:13" ht="15.75" thickBot="1" x14ac:dyDescent="0.3">
      <c r="A9" s="25">
        <v>43109</v>
      </c>
      <c r="B9" s="26">
        <f t="shared" si="0"/>
        <v>7.7499999999999999E-2</v>
      </c>
      <c r="K9" s="44" t="s">
        <v>60</v>
      </c>
      <c r="L9" s="45">
        <v>9</v>
      </c>
      <c r="M9" s="46" t="s">
        <v>61</v>
      </c>
    </row>
    <row r="10" spans="1:13" ht="15.75" thickBot="1" x14ac:dyDescent="0.3">
      <c r="A10" s="25">
        <v>43110</v>
      </c>
      <c r="B10" s="26">
        <f t="shared" si="0"/>
        <v>7.7499999999999999E-2</v>
      </c>
      <c r="K10" s="44" t="s">
        <v>62</v>
      </c>
      <c r="L10" s="45">
        <v>9.25</v>
      </c>
      <c r="M10" s="46" t="s">
        <v>63</v>
      </c>
    </row>
    <row r="11" spans="1:13" ht="15.75" thickBot="1" x14ac:dyDescent="0.3">
      <c r="A11" s="25">
        <v>43111</v>
      </c>
      <c r="B11" s="26">
        <f t="shared" si="0"/>
        <v>7.7499999999999999E-2</v>
      </c>
      <c r="K11" s="44" t="s">
        <v>64</v>
      </c>
      <c r="L11" s="45">
        <v>9.75</v>
      </c>
      <c r="M11" s="46" t="s">
        <v>65</v>
      </c>
    </row>
    <row r="12" spans="1:13" ht="26.25" thickBot="1" x14ac:dyDescent="0.3">
      <c r="A12" s="25">
        <v>43112</v>
      </c>
      <c r="B12" s="26">
        <f t="shared" si="0"/>
        <v>7.7499999999999999E-2</v>
      </c>
      <c r="K12" s="44" t="s">
        <v>66</v>
      </c>
      <c r="L12" s="45">
        <v>10</v>
      </c>
      <c r="M12" s="46" t="s">
        <v>67</v>
      </c>
    </row>
    <row r="13" spans="1:13" ht="15.75" thickBot="1" x14ac:dyDescent="0.3">
      <c r="A13" s="25">
        <v>43113</v>
      </c>
      <c r="B13" s="26">
        <f t="shared" si="0"/>
        <v>7.7499999999999999E-2</v>
      </c>
      <c r="K13" s="44" t="s">
        <v>68</v>
      </c>
      <c r="L13" s="45">
        <v>10.5</v>
      </c>
      <c r="M13" s="46" t="s">
        <v>69</v>
      </c>
    </row>
    <row r="14" spans="1:13" x14ac:dyDescent="0.25">
      <c r="A14" s="25">
        <v>43114</v>
      </c>
      <c r="B14" s="26">
        <f t="shared" si="0"/>
        <v>7.7499999999999999E-2</v>
      </c>
      <c r="K14" s="51" t="s">
        <v>70</v>
      </c>
      <c r="L14" s="51">
        <v>11</v>
      </c>
      <c r="M14" s="47" t="s">
        <v>71</v>
      </c>
    </row>
    <row r="15" spans="1:13" ht="15.75" thickBot="1" x14ac:dyDescent="0.3">
      <c r="A15" s="25">
        <v>43115</v>
      </c>
      <c r="B15" s="26">
        <f t="shared" si="0"/>
        <v>7.7499999999999999E-2</v>
      </c>
      <c r="K15" s="52"/>
      <c r="L15" s="52"/>
      <c r="M15" s="46" t="s">
        <v>72</v>
      </c>
    </row>
    <row r="16" spans="1:13" x14ac:dyDescent="0.25">
      <c r="A16" s="25">
        <v>43116</v>
      </c>
      <c r="B16" s="26">
        <f t="shared" si="0"/>
        <v>7.7499999999999999E-2</v>
      </c>
    </row>
    <row r="17" spans="1:2" x14ac:dyDescent="0.25">
      <c r="A17" s="25">
        <v>43117</v>
      </c>
      <c r="B17" s="26">
        <f t="shared" si="0"/>
        <v>7.7499999999999999E-2</v>
      </c>
    </row>
    <row r="18" spans="1:2" x14ac:dyDescent="0.25">
      <c r="A18" s="25">
        <v>43118</v>
      </c>
      <c r="B18" s="26">
        <f t="shared" si="0"/>
        <v>7.7499999999999999E-2</v>
      </c>
    </row>
    <row r="19" spans="1:2" x14ac:dyDescent="0.25">
      <c r="A19" s="25">
        <v>43119</v>
      </c>
      <c r="B19" s="26">
        <f t="shared" si="0"/>
        <v>7.7499999999999999E-2</v>
      </c>
    </row>
    <row r="20" spans="1:2" x14ac:dyDescent="0.25">
      <c r="A20" s="25">
        <v>43120</v>
      </c>
      <c r="B20" s="26">
        <f t="shared" si="0"/>
        <v>7.7499999999999999E-2</v>
      </c>
    </row>
    <row r="21" spans="1:2" x14ac:dyDescent="0.25">
      <c r="A21" s="25">
        <v>43121</v>
      </c>
      <c r="B21" s="26">
        <f t="shared" si="0"/>
        <v>7.7499999999999999E-2</v>
      </c>
    </row>
    <row r="22" spans="1:2" x14ac:dyDescent="0.25">
      <c r="A22" s="25">
        <v>43122</v>
      </c>
      <c r="B22" s="26">
        <f t="shared" si="0"/>
        <v>7.7499999999999999E-2</v>
      </c>
    </row>
    <row r="23" spans="1:2" x14ac:dyDescent="0.25">
      <c r="A23" s="25">
        <v>43123</v>
      </c>
      <c r="B23" s="26">
        <f t="shared" si="0"/>
        <v>7.7499999999999999E-2</v>
      </c>
    </row>
    <row r="24" spans="1:2" x14ac:dyDescent="0.25">
      <c r="A24" s="25">
        <v>43124</v>
      </c>
      <c r="B24" s="26">
        <f t="shared" si="0"/>
        <v>7.7499999999999999E-2</v>
      </c>
    </row>
    <row r="25" spans="1:2" x14ac:dyDescent="0.25">
      <c r="A25" s="25">
        <v>43125</v>
      </c>
      <c r="B25" s="26">
        <f t="shared" si="0"/>
        <v>7.7499999999999999E-2</v>
      </c>
    </row>
    <row r="26" spans="1:2" x14ac:dyDescent="0.25">
      <c r="A26" s="25">
        <v>43126</v>
      </c>
      <c r="B26" s="26">
        <f t="shared" si="0"/>
        <v>7.7499999999999999E-2</v>
      </c>
    </row>
    <row r="27" spans="1:2" x14ac:dyDescent="0.25">
      <c r="A27" s="25">
        <v>43127</v>
      </c>
      <c r="B27" s="26">
        <f t="shared" si="0"/>
        <v>7.7499999999999999E-2</v>
      </c>
    </row>
    <row r="28" spans="1:2" x14ac:dyDescent="0.25">
      <c r="A28" s="25">
        <v>43128</v>
      </c>
      <c r="B28" s="26">
        <f t="shared" si="0"/>
        <v>7.7499999999999999E-2</v>
      </c>
    </row>
    <row r="29" spans="1:2" x14ac:dyDescent="0.25">
      <c r="A29" s="25">
        <v>43129</v>
      </c>
      <c r="B29" s="26">
        <f t="shared" si="0"/>
        <v>7.7499999999999999E-2</v>
      </c>
    </row>
    <row r="30" spans="1:2" x14ac:dyDescent="0.25">
      <c r="A30" s="25">
        <v>43130</v>
      </c>
      <c r="B30" s="26">
        <f t="shared" si="0"/>
        <v>7.7499999999999999E-2</v>
      </c>
    </row>
    <row r="31" spans="1:2" x14ac:dyDescent="0.25">
      <c r="A31" s="25">
        <v>43131</v>
      </c>
      <c r="B31" s="26">
        <f t="shared" si="0"/>
        <v>7.7499999999999999E-2</v>
      </c>
    </row>
    <row r="32" spans="1:2" x14ac:dyDescent="0.25">
      <c r="A32" s="25">
        <v>43132</v>
      </c>
      <c r="B32" s="26">
        <f t="shared" si="0"/>
        <v>7.7499999999999999E-2</v>
      </c>
    </row>
    <row r="33" spans="1:2" x14ac:dyDescent="0.25">
      <c r="A33" s="25">
        <v>43133</v>
      </c>
      <c r="B33" s="26">
        <f t="shared" si="0"/>
        <v>7.7499999999999999E-2</v>
      </c>
    </row>
    <row r="34" spans="1:2" x14ac:dyDescent="0.25">
      <c r="A34" s="25">
        <v>43134</v>
      </c>
      <c r="B34" s="26">
        <f t="shared" si="0"/>
        <v>7.7499999999999999E-2</v>
      </c>
    </row>
    <row r="35" spans="1:2" x14ac:dyDescent="0.25">
      <c r="A35" s="25">
        <v>43135</v>
      </c>
      <c r="B35" s="26">
        <f t="shared" si="0"/>
        <v>7.7499999999999999E-2</v>
      </c>
    </row>
    <row r="36" spans="1:2" x14ac:dyDescent="0.25">
      <c r="A36" s="25">
        <v>43136</v>
      </c>
      <c r="B36" s="26">
        <f t="shared" si="0"/>
        <v>7.7499999999999999E-2</v>
      </c>
    </row>
    <row r="37" spans="1:2" x14ac:dyDescent="0.25">
      <c r="A37" s="25">
        <v>43137</v>
      </c>
      <c r="B37" s="26">
        <f t="shared" si="0"/>
        <v>7.7499999999999999E-2</v>
      </c>
    </row>
    <row r="38" spans="1:2" x14ac:dyDescent="0.25">
      <c r="A38" s="25">
        <v>43138</v>
      </c>
      <c r="B38" s="26">
        <f t="shared" si="0"/>
        <v>7.7499999999999999E-2</v>
      </c>
    </row>
    <row r="39" spans="1:2" x14ac:dyDescent="0.25">
      <c r="A39" s="25">
        <v>43139</v>
      </c>
      <c r="B39" s="26">
        <f t="shared" si="0"/>
        <v>7.7499999999999999E-2</v>
      </c>
    </row>
    <row r="40" spans="1:2" x14ac:dyDescent="0.25">
      <c r="A40" s="25">
        <v>43140</v>
      </c>
      <c r="B40" s="26">
        <f t="shared" si="0"/>
        <v>7.7499999999999999E-2</v>
      </c>
    </row>
    <row r="41" spans="1:2" x14ac:dyDescent="0.25">
      <c r="A41" s="25">
        <v>43141</v>
      </c>
      <c r="B41" s="26">
        <f t="shared" si="0"/>
        <v>7.7499999999999999E-2</v>
      </c>
    </row>
    <row r="42" spans="1:2" x14ac:dyDescent="0.25">
      <c r="A42" s="25">
        <v>43142</v>
      </c>
      <c r="B42" s="26">
        <f t="shared" si="0"/>
        <v>7.7499999999999999E-2</v>
      </c>
    </row>
    <row r="43" spans="1:2" x14ac:dyDescent="0.25">
      <c r="A43" s="28">
        <v>43143</v>
      </c>
      <c r="B43" s="27">
        <v>7.4999999999999997E-2</v>
      </c>
    </row>
    <row r="44" spans="1:2" x14ac:dyDescent="0.25">
      <c r="A44" s="25">
        <v>43144</v>
      </c>
      <c r="B44" s="26">
        <f>B43</f>
        <v>7.4999999999999997E-2</v>
      </c>
    </row>
    <row r="45" spans="1:2" x14ac:dyDescent="0.25">
      <c r="A45" s="25">
        <v>43145</v>
      </c>
      <c r="B45" s="26">
        <f t="shared" ref="B45:B84" si="1">B44</f>
        <v>7.4999999999999997E-2</v>
      </c>
    </row>
    <row r="46" spans="1:2" x14ac:dyDescent="0.25">
      <c r="A46" s="25">
        <v>43146</v>
      </c>
      <c r="B46" s="26">
        <f t="shared" si="1"/>
        <v>7.4999999999999997E-2</v>
      </c>
    </row>
    <row r="47" spans="1:2" x14ac:dyDescent="0.25">
      <c r="A47" s="25">
        <v>43147</v>
      </c>
      <c r="B47" s="26">
        <f t="shared" si="1"/>
        <v>7.4999999999999997E-2</v>
      </c>
    </row>
    <row r="48" spans="1:2" x14ac:dyDescent="0.25">
      <c r="A48" s="25">
        <v>43148</v>
      </c>
      <c r="B48" s="26">
        <f t="shared" si="1"/>
        <v>7.4999999999999997E-2</v>
      </c>
    </row>
    <row r="49" spans="1:2" x14ac:dyDescent="0.25">
      <c r="A49" s="25">
        <v>43149</v>
      </c>
      <c r="B49" s="26">
        <f t="shared" si="1"/>
        <v>7.4999999999999997E-2</v>
      </c>
    </row>
    <row r="50" spans="1:2" x14ac:dyDescent="0.25">
      <c r="A50" s="25">
        <v>43150</v>
      </c>
      <c r="B50" s="26">
        <f t="shared" si="1"/>
        <v>7.4999999999999997E-2</v>
      </c>
    </row>
    <row r="51" spans="1:2" x14ac:dyDescent="0.25">
      <c r="A51" s="25">
        <v>43151</v>
      </c>
      <c r="B51" s="26">
        <f t="shared" si="1"/>
        <v>7.4999999999999997E-2</v>
      </c>
    </row>
    <row r="52" spans="1:2" x14ac:dyDescent="0.25">
      <c r="A52" s="25">
        <v>43152</v>
      </c>
      <c r="B52" s="26">
        <f t="shared" si="1"/>
        <v>7.4999999999999997E-2</v>
      </c>
    </row>
    <row r="53" spans="1:2" x14ac:dyDescent="0.25">
      <c r="A53" s="25">
        <v>43153</v>
      </c>
      <c r="B53" s="26">
        <f t="shared" si="1"/>
        <v>7.4999999999999997E-2</v>
      </c>
    </row>
    <row r="54" spans="1:2" x14ac:dyDescent="0.25">
      <c r="A54" s="25">
        <v>43154</v>
      </c>
      <c r="B54" s="26">
        <f t="shared" si="1"/>
        <v>7.4999999999999997E-2</v>
      </c>
    </row>
    <row r="55" spans="1:2" x14ac:dyDescent="0.25">
      <c r="A55" s="25">
        <v>43155</v>
      </c>
      <c r="B55" s="26">
        <f t="shared" si="1"/>
        <v>7.4999999999999997E-2</v>
      </c>
    </row>
    <row r="56" spans="1:2" x14ac:dyDescent="0.25">
      <c r="A56" s="25">
        <v>43156</v>
      </c>
      <c r="B56" s="26">
        <f t="shared" si="1"/>
        <v>7.4999999999999997E-2</v>
      </c>
    </row>
    <row r="57" spans="1:2" x14ac:dyDescent="0.25">
      <c r="A57" s="25">
        <v>43157</v>
      </c>
      <c r="B57" s="26">
        <f t="shared" si="1"/>
        <v>7.4999999999999997E-2</v>
      </c>
    </row>
    <row r="58" spans="1:2" x14ac:dyDescent="0.25">
      <c r="A58" s="25">
        <v>43158</v>
      </c>
      <c r="B58" s="26">
        <f t="shared" si="1"/>
        <v>7.4999999999999997E-2</v>
      </c>
    </row>
    <row r="59" spans="1:2" x14ac:dyDescent="0.25">
      <c r="A59" s="25">
        <v>43159</v>
      </c>
      <c r="B59" s="26">
        <f t="shared" si="1"/>
        <v>7.4999999999999997E-2</v>
      </c>
    </row>
    <row r="60" spans="1:2" x14ac:dyDescent="0.25">
      <c r="A60" s="25">
        <v>43160</v>
      </c>
      <c r="B60" s="26">
        <f t="shared" si="1"/>
        <v>7.4999999999999997E-2</v>
      </c>
    </row>
    <row r="61" spans="1:2" x14ac:dyDescent="0.25">
      <c r="A61" s="25">
        <v>43161</v>
      </c>
      <c r="B61" s="26">
        <f t="shared" si="1"/>
        <v>7.4999999999999997E-2</v>
      </c>
    </row>
    <row r="62" spans="1:2" x14ac:dyDescent="0.25">
      <c r="A62" s="25">
        <v>43162</v>
      </c>
      <c r="B62" s="26">
        <f t="shared" si="1"/>
        <v>7.4999999999999997E-2</v>
      </c>
    </row>
    <row r="63" spans="1:2" x14ac:dyDescent="0.25">
      <c r="A63" s="25">
        <v>43163</v>
      </c>
      <c r="B63" s="26">
        <f t="shared" si="1"/>
        <v>7.4999999999999997E-2</v>
      </c>
    </row>
    <row r="64" spans="1:2" x14ac:dyDescent="0.25">
      <c r="A64" s="25">
        <v>43164</v>
      </c>
      <c r="B64" s="26">
        <f t="shared" si="1"/>
        <v>7.4999999999999997E-2</v>
      </c>
    </row>
    <row r="65" spans="1:2" x14ac:dyDescent="0.25">
      <c r="A65" s="25">
        <v>43165</v>
      </c>
      <c r="B65" s="26">
        <f t="shared" si="1"/>
        <v>7.4999999999999997E-2</v>
      </c>
    </row>
    <row r="66" spans="1:2" x14ac:dyDescent="0.25">
      <c r="A66" s="25">
        <v>43166</v>
      </c>
      <c r="B66" s="26">
        <f t="shared" si="1"/>
        <v>7.4999999999999997E-2</v>
      </c>
    </row>
    <row r="67" spans="1:2" x14ac:dyDescent="0.25">
      <c r="A67" s="25">
        <v>43167</v>
      </c>
      <c r="B67" s="26">
        <f t="shared" si="1"/>
        <v>7.4999999999999997E-2</v>
      </c>
    </row>
    <row r="68" spans="1:2" x14ac:dyDescent="0.25">
      <c r="A68" s="25">
        <v>43168</v>
      </c>
      <c r="B68" s="26">
        <f t="shared" si="1"/>
        <v>7.4999999999999997E-2</v>
      </c>
    </row>
    <row r="69" spans="1:2" x14ac:dyDescent="0.25">
      <c r="A69" s="25">
        <v>43169</v>
      </c>
      <c r="B69" s="26">
        <f t="shared" si="1"/>
        <v>7.4999999999999997E-2</v>
      </c>
    </row>
    <row r="70" spans="1:2" x14ac:dyDescent="0.25">
      <c r="A70" s="25">
        <v>43170</v>
      </c>
      <c r="B70" s="26">
        <f t="shared" si="1"/>
        <v>7.4999999999999997E-2</v>
      </c>
    </row>
    <row r="71" spans="1:2" x14ac:dyDescent="0.25">
      <c r="A71" s="25">
        <v>43171</v>
      </c>
      <c r="B71" s="26">
        <f t="shared" si="1"/>
        <v>7.4999999999999997E-2</v>
      </c>
    </row>
    <row r="72" spans="1:2" x14ac:dyDescent="0.25">
      <c r="A72" s="25">
        <v>43172</v>
      </c>
      <c r="B72" s="26">
        <f t="shared" si="1"/>
        <v>7.4999999999999997E-2</v>
      </c>
    </row>
    <row r="73" spans="1:2" x14ac:dyDescent="0.25">
      <c r="A73" s="25">
        <v>43173</v>
      </c>
      <c r="B73" s="26">
        <f t="shared" si="1"/>
        <v>7.4999999999999997E-2</v>
      </c>
    </row>
    <row r="74" spans="1:2" x14ac:dyDescent="0.25">
      <c r="A74" s="25">
        <v>43174</v>
      </c>
      <c r="B74" s="26">
        <f t="shared" si="1"/>
        <v>7.4999999999999997E-2</v>
      </c>
    </row>
    <row r="75" spans="1:2" x14ac:dyDescent="0.25">
      <c r="A75" s="25">
        <v>43175</v>
      </c>
      <c r="B75" s="26">
        <f t="shared" si="1"/>
        <v>7.4999999999999997E-2</v>
      </c>
    </row>
    <row r="76" spans="1:2" x14ac:dyDescent="0.25">
      <c r="A76" s="25">
        <v>43176</v>
      </c>
      <c r="B76" s="26">
        <f t="shared" si="1"/>
        <v>7.4999999999999997E-2</v>
      </c>
    </row>
    <row r="77" spans="1:2" x14ac:dyDescent="0.25">
      <c r="A77" s="25">
        <v>43177</v>
      </c>
      <c r="B77" s="26">
        <f t="shared" si="1"/>
        <v>7.4999999999999997E-2</v>
      </c>
    </row>
    <row r="78" spans="1:2" x14ac:dyDescent="0.25">
      <c r="A78" s="25">
        <v>43178</v>
      </c>
      <c r="B78" s="26">
        <f t="shared" si="1"/>
        <v>7.4999999999999997E-2</v>
      </c>
    </row>
    <row r="79" spans="1:2" x14ac:dyDescent="0.25">
      <c r="A79" s="25">
        <v>43179</v>
      </c>
      <c r="B79" s="26">
        <f t="shared" si="1"/>
        <v>7.4999999999999997E-2</v>
      </c>
    </row>
    <row r="80" spans="1:2" x14ac:dyDescent="0.25">
      <c r="A80" s="25">
        <v>43180</v>
      </c>
      <c r="B80" s="26">
        <f t="shared" si="1"/>
        <v>7.4999999999999997E-2</v>
      </c>
    </row>
    <row r="81" spans="1:2" x14ac:dyDescent="0.25">
      <c r="A81" s="25">
        <v>43181</v>
      </c>
      <c r="B81" s="26">
        <f t="shared" si="1"/>
        <v>7.4999999999999997E-2</v>
      </c>
    </row>
    <row r="82" spans="1:2" x14ac:dyDescent="0.25">
      <c r="A82" s="25">
        <v>43182</v>
      </c>
      <c r="B82" s="26">
        <f t="shared" si="1"/>
        <v>7.4999999999999997E-2</v>
      </c>
    </row>
    <row r="83" spans="1:2" x14ac:dyDescent="0.25">
      <c r="A83" s="25">
        <v>43183</v>
      </c>
      <c r="B83" s="26">
        <f t="shared" si="1"/>
        <v>7.4999999999999997E-2</v>
      </c>
    </row>
    <row r="84" spans="1:2" x14ac:dyDescent="0.25">
      <c r="A84" s="25">
        <v>43184</v>
      </c>
      <c r="B84" s="26">
        <f t="shared" si="1"/>
        <v>7.4999999999999997E-2</v>
      </c>
    </row>
    <row r="85" spans="1:2" x14ac:dyDescent="0.25">
      <c r="A85" s="28">
        <v>43185</v>
      </c>
      <c r="B85" s="27">
        <v>7.2499999999999995E-2</v>
      </c>
    </row>
    <row r="86" spans="1:2" x14ac:dyDescent="0.25">
      <c r="A86" s="25">
        <v>43186</v>
      </c>
      <c r="B86" s="26">
        <f>B85</f>
        <v>7.2499999999999995E-2</v>
      </c>
    </row>
    <row r="87" spans="1:2" x14ac:dyDescent="0.25">
      <c r="A87" s="25">
        <v>43187</v>
      </c>
      <c r="B87" s="26">
        <f t="shared" ref="B87:B150" si="2">B86</f>
        <v>7.2499999999999995E-2</v>
      </c>
    </row>
    <row r="88" spans="1:2" x14ac:dyDescent="0.25">
      <c r="A88" s="25">
        <v>43188</v>
      </c>
      <c r="B88" s="26">
        <f t="shared" si="2"/>
        <v>7.2499999999999995E-2</v>
      </c>
    </row>
    <row r="89" spans="1:2" x14ac:dyDescent="0.25">
      <c r="A89" s="25">
        <v>43189</v>
      </c>
      <c r="B89" s="26">
        <f t="shared" si="2"/>
        <v>7.2499999999999995E-2</v>
      </c>
    </row>
    <row r="90" spans="1:2" x14ac:dyDescent="0.25">
      <c r="A90" s="25">
        <v>43190</v>
      </c>
      <c r="B90" s="26">
        <f t="shared" si="2"/>
        <v>7.2499999999999995E-2</v>
      </c>
    </row>
    <row r="91" spans="1:2" x14ac:dyDescent="0.25">
      <c r="A91" s="25">
        <v>43191</v>
      </c>
      <c r="B91" s="26">
        <f t="shared" si="2"/>
        <v>7.2499999999999995E-2</v>
      </c>
    </row>
    <row r="92" spans="1:2" x14ac:dyDescent="0.25">
      <c r="A92" s="25">
        <v>43192</v>
      </c>
      <c r="B92" s="26">
        <f t="shared" si="2"/>
        <v>7.2499999999999995E-2</v>
      </c>
    </row>
    <row r="93" spans="1:2" x14ac:dyDescent="0.25">
      <c r="A93" s="25">
        <v>43193</v>
      </c>
      <c r="B93" s="26">
        <f t="shared" si="2"/>
        <v>7.2499999999999995E-2</v>
      </c>
    </row>
    <row r="94" spans="1:2" x14ac:dyDescent="0.25">
      <c r="A94" s="25">
        <v>43194</v>
      </c>
      <c r="B94" s="26">
        <f t="shared" si="2"/>
        <v>7.2499999999999995E-2</v>
      </c>
    </row>
    <row r="95" spans="1:2" x14ac:dyDescent="0.25">
      <c r="A95" s="25">
        <v>43195</v>
      </c>
      <c r="B95" s="26">
        <f t="shared" si="2"/>
        <v>7.2499999999999995E-2</v>
      </c>
    </row>
    <row r="96" spans="1:2" x14ac:dyDescent="0.25">
      <c r="A96" s="25">
        <v>43196</v>
      </c>
      <c r="B96" s="26">
        <f t="shared" si="2"/>
        <v>7.2499999999999995E-2</v>
      </c>
    </row>
    <row r="97" spans="1:2" x14ac:dyDescent="0.25">
      <c r="A97" s="25">
        <v>43197</v>
      </c>
      <c r="B97" s="26">
        <f t="shared" si="2"/>
        <v>7.2499999999999995E-2</v>
      </c>
    </row>
    <row r="98" spans="1:2" x14ac:dyDescent="0.25">
      <c r="A98" s="25">
        <v>43198</v>
      </c>
      <c r="B98" s="26">
        <f t="shared" si="2"/>
        <v>7.2499999999999995E-2</v>
      </c>
    </row>
    <row r="99" spans="1:2" x14ac:dyDescent="0.25">
      <c r="A99" s="25">
        <v>43199</v>
      </c>
      <c r="B99" s="26">
        <f t="shared" si="2"/>
        <v>7.2499999999999995E-2</v>
      </c>
    </row>
    <row r="100" spans="1:2" x14ac:dyDescent="0.25">
      <c r="A100" s="25">
        <v>43200</v>
      </c>
      <c r="B100" s="26">
        <f t="shared" si="2"/>
        <v>7.2499999999999995E-2</v>
      </c>
    </row>
    <row r="101" spans="1:2" x14ac:dyDescent="0.25">
      <c r="A101" s="25">
        <v>43201</v>
      </c>
      <c r="B101" s="26">
        <f t="shared" si="2"/>
        <v>7.2499999999999995E-2</v>
      </c>
    </row>
    <row r="102" spans="1:2" x14ac:dyDescent="0.25">
      <c r="A102" s="25">
        <v>43202</v>
      </c>
      <c r="B102" s="26">
        <f t="shared" si="2"/>
        <v>7.2499999999999995E-2</v>
      </c>
    </row>
    <row r="103" spans="1:2" x14ac:dyDescent="0.25">
      <c r="A103" s="25">
        <v>43203</v>
      </c>
      <c r="B103" s="26">
        <f t="shared" si="2"/>
        <v>7.2499999999999995E-2</v>
      </c>
    </row>
    <row r="104" spans="1:2" x14ac:dyDescent="0.25">
      <c r="A104" s="25">
        <v>43204</v>
      </c>
      <c r="B104" s="26">
        <f t="shared" si="2"/>
        <v>7.2499999999999995E-2</v>
      </c>
    </row>
    <row r="105" spans="1:2" x14ac:dyDescent="0.25">
      <c r="A105" s="25">
        <v>43205</v>
      </c>
      <c r="B105" s="26">
        <f t="shared" si="2"/>
        <v>7.2499999999999995E-2</v>
      </c>
    </row>
    <row r="106" spans="1:2" x14ac:dyDescent="0.25">
      <c r="A106" s="25">
        <v>43206</v>
      </c>
      <c r="B106" s="26">
        <f t="shared" si="2"/>
        <v>7.2499999999999995E-2</v>
      </c>
    </row>
    <row r="107" spans="1:2" x14ac:dyDescent="0.25">
      <c r="A107" s="25">
        <v>43207</v>
      </c>
      <c r="B107" s="26">
        <f t="shared" si="2"/>
        <v>7.2499999999999995E-2</v>
      </c>
    </row>
    <row r="108" spans="1:2" x14ac:dyDescent="0.25">
      <c r="A108" s="25">
        <v>43208</v>
      </c>
      <c r="B108" s="26">
        <f t="shared" si="2"/>
        <v>7.2499999999999995E-2</v>
      </c>
    </row>
    <row r="109" spans="1:2" x14ac:dyDescent="0.25">
      <c r="A109" s="25">
        <v>43209</v>
      </c>
      <c r="B109" s="26">
        <f t="shared" si="2"/>
        <v>7.2499999999999995E-2</v>
      </c>
    </row>
    <row r="110" spans="1:2" x14ac:dyDescent="0.25">
      <c r="A110" s="25">
        <v>43210</v>
      </c>
      <c r="B110" s="26">
        <f t="shared" si="2"/>
        <v>7.2499999999999995E-2</v>
      </c>
    </row>
    <row r="111" spans="1:2" x14ac:dyDescent="0.25">
      <c r="A111" s="25">
        <v>43211</v>
      </c>
      <c r="B111" s="26">
        <f t="shared" si="2"/>
        <v>7.2499999999999995E-2</v>
      </c>
    </row>
    <row r="112" spans="1:2" x14ac:dyDescent="0.25">
      <c r="A112" s="25">
        <v>43212</v>
      </c>
      <c r="B112" s="26">
        <f t="shared" si="2"/>
        <v>7.2499999999999995E-2</v>
      </c>
    </row>
    <row r="113" spans="1:2" x14ac:dyDescent="0.25">
      <c r="A113" s="25">
        <v>43213</v>
      </c>
      <c r="B113" s="26">
        <f t="shared" si="2"/>
        <v>7.2499999999999995E-2</v>
      </c>
    </row>
    <row r="114" spans="1:2" x14ac:dyDescent="0.25">
      <c r="A114" s="25">
        <v>43214</v>
      </c>
      <c r="B114" s="26">
        <f t="shared" si="2"/>
        <v>7.2499999999999995E-2</v>
      </c>
    </row>
    <row r="115" spans="1:2" x14ac:dyDescent="0.25">
      <c r="A115" s="25">
        <v>43215</v>
      </c>
      <c r="B115" s="26">
        <f t="shared" si="2"/>
        <v>7.2499999999999995E-2</v>
      </c>
    </row>
    <row r="116" spans="1:2" x14ac:dyDescent="0.25">
      <c r="A116" s="25">
        <v>43216</v>
      </c>
      <c r="B116" s="26">
        <f t="shared" si="2"/>
        <v>7.2499999999999995E-2</v>
      </c>
    </row>
    <row r="117" spans="1:2" x14ac:dyDescent="0.25">
      <c r="A117" s="25">
        <v>43217</v>
      </c>
      <c r="B117" s="26">
        <f t="shared" si="2"/>
        <v>7.2499999999999995E-2</v>
      </c>
    </row>
    <row r="118" spans="1:2" x14ac:dyDescent="0.25">
      <c r="A118" s="25">
        <v>43218</v>
      </c>
      <c r="B118" s="26">
        <f t="shared" si="2"/>
        <v>7.2499999999999995E-2</v>
      </c>
    </row>
    <row r="119" spans="1:2" x14ac:dyDescent="0.25">
      <c r="A119" s="25">
        <v>43219</v>
      </c>
      <c r="B119" s="26">
        <f t="shared" si="2"/>
        <v>7.2499999999999995E-2</v>
      </c>
    </row>
    <row r="120" spans="1:2" x14ac:dyDescent="0.25">
      <c r="A120" s="25">
        <v>43220</v>
      </c>
      <c r="B120" s="26">
        <f t="shared" si="2"/>
        <v>7.2499999999999995E-2</v>
      </c>
    </row>
    <row r="121" spans="1:2" x14ac:dyDescent="0.25">
      <c r="A121" s="25">
        <v>43221</v>
      </c>
      <c r="B121" s="26">
        <f t="shared" si="2"/>
        <v>7.2499999999999995E-2</v>
      </c>
    </row>
    <row r="122" spans="1:2" x14ac:dyDescent="0.25">
      <c r="A122" s="25">
        <v>43222</v>
      </c>
      <c r="B122" s="26">
        <f t="shared" si="2"/>
        <v>7.2499999999999995E-2</v>
      </c>
    </row>
    <row r="123" spans="1:2" x14ac:dyDescent="0.25">
      <c r="A123" s="25">
        <v>43223</v>
      </c>
      <c r="B123" s="26">
        <f t="shared" si="2"/>
        <v>7.2499999999999995E-2</v>
      </c>
    </row>
    <row r="124" spans="1:2" x14ac:dyDescent="0.25">
      <c r="A124" s="25">
        <v>43224</v>
      </c>
      <c r="B124" s="26">
        <f t="shared" si="2"/>
        <v>7.2499999999999995E-2</v>
      </c>
    </row>
    <row r="125" spans="1:2" x14ac:dyDescent="0.25">
      <c r="A125" s="25">
        <v>43225</v>
      </c>
      <c r="B125" s="26">
        <f t="shared" si="2"/>
        <v>7.2499999999999995E-2</v>
      </c>
    </row>
    <row r="126" spans="1:2" x14ac:dyDescent="0.25">
      <c r="A126" s="25">
        <v>43226</v>
      </c>
      <c r="B126" s="26">
        <f t="shared" si="2"/>
        <v>7.2499999999999995E-2</v>
      </c>
    </row>
    <row r="127" spans="1:2" x14ac:dyDescent="0.25">
      <c r="A127" s="25">
        <v>43227</v>
      </c>
      <c r="B127" s="26">
        <f t="shared" si="2"/>
        <v>7.2499999999999995E-2</v>
      </c>
    </row>
    <row r="128" spans="1:2" x14ac:dyDescent="0.25">
      <c r="A128" s="25">
        <v>43228</v>
      </c>
      <c r="B128" s="26">
        <f t="shared" si="2"/>
        <v>7.2499999999999995E-2</v>
      </c>
    </row>
    <row r="129" spans="1:2" x14ac:dyDescent="0.25">
      <c r="A129" s="25">
        <v>43229</v>
      </c>
      <c r="B129" s="26">
        <f t="shared" si="2"/>
        <v>7.2499999999999995E-2</v>
      </c>
    </row>
    <row r="130" spans="1:2" x14ac:dyDescent="0.25">
      <c r="A130" s="25">
        <v>43230</v>
      </c>
      <c r="B130" s="26">
        <f t="shared" si="2"/>
        <v>7.2499999999999995E-2</v>
      </c>
    </row>
    <row r="131" spans="1:2" x14ac:dyDescent="0.25">
      <c r="A131" s="25">
        <v>43231</v>
      </c>
      <c r="B131" s="26">
        <f t="shared" si="2"/>
        <v>7.2499999999999995E-2</v>
      </c>
    </row>
    <row r="132" spans="1:2" x14ac:dyDescent="0.25">
      <c r="A132" s="25">
        <v>43232</v>
      </c>
      <c r="B132" s="26">
        <f t="shared" si="2"/>
        <v>7.2499999999999995E-2</v>
      </c>
    </row>
    <row r="133" spans="1:2" x14ac:dyDescent="0.25">
      <c r="A133" s="25">
        <v>43233</v>
      </c>
      <c r="B133" s="26">
        <f t="shared" si="2"/>
        <v>7.2499999999999995E-2</v>
      </c>
    </row>
    <row r="134" spans="1:2" x14ac:dyDescent="0.25">
      <c r="A134" s="25">
        <v>43234</v>
      </c>
      <c r="B134" s="26">
        <f t="shared" si="2"/>
        <v>7.2499999999999995E-2</v>
      </c>
    </row>
    <row r="135" spans="1:2" x14ac:dyDescent="0.25">
      <c r="A135" s="25">
        <v>43235</v>
      </c>
      <c r="B135" s="26">
        <f t="shared" si="2"/>
        <v>7.2499999999999995E-2</v>
      </c>
    </row>
    <row r="136" spans="1:2" x14ac:dyDescent="0.25">
      <c r="A136" s="25">
        <v>43236</v>
      </c>
      <c r="B136" s="26">
        <f t="shared" si="2"/>
        <v>7.2499999999999995E-2</v>
      </c>
    </row>
    <row r="137" spans="1:2" x14ac:dyDescent="0.25">
      <c r="A137" s="25">
        <v>43237</v>
      </c>
      <c r="B137" s="26">
        <f t="shared" si="2"/>
        <v>7.2499999999999995E-2</v>
      </c>
    </row>
    <row r="138" spans="1:2" x14ac:dyDescent="0.25">
      <c r="A138" s="25">
        <v>43238</v>
      </c>
      <c r="B138" s="26">
        <f t="shared" si="2"/>
        <v>7.2499999999999995E-2</v>
      </c>
    </row>
    <row r="139" spans="1:2" x14ac:dyDescent="0.25">
      <c r="A139" s="25">
        <v>43239</v>
      </c>
      <c r="B139" s="26">
        <f t="shared" si="2"/>
        <v>7.2499999999999995E-2</v>
      </c>
    </row>
    <row r="140" spans="1:2" x14ac:dyDescent="0.25">
      <c r="A140" s="25">
        <v>43240</v>
      </c>
      <c r="B140" s="26">
        <f t="shared" si="2"/>
        <v>7.2499999999999995E-2</v>
      </c>
    </row>
    <row r="141" spans="1:2" x14ac:dyDescent="0.25">
      <c r="A141" s="25">
        <v>43241</v>
      </c>
      <c r="B141" s="26">
        <f t="shared" si="2"/>
        <v>7.2499999999999995E-2</v>
      </c>
    </row>
    <row r="142" spans="1:2" x14ac:dyDescent="0.25">
      <c r="A142" s="25">
        <v>43242</v>
      </c>
      <c r="B142" s="26">
        <f t="shared" si="2"/>
        <v>7.2499999999999995E-2</v>
      </c>
    </row>
    <row r="143" spans="1:2" x14ac:dyDescent="0.25">
      <c r="A143" s="25">
        <v>43243</v>
      </c>
      <c r="B143" s="26">
        <f t="shared" si="2"/>
        <v>7.2499999999999995E-2</v>
      </c>
    </row>
    <row r="144" spans="1:2" x14ac:dyDescent="0.25">
      <c r="A144" s="25">
        <v>43244</v>
      </c>
      <c r="B144" s="26">
        <f t="shared" si="2"/>
        <v>7.2499999999999995E-2</v>
      </c>
    </row>
    <row r="145" spans="1:2" x14ac:dyDescent="0.25">
      <c r="A145" s="25">
        <v>43245</v>
      </c>
      <c r="B145" s="26">
        <f t="shared" si="2"/>
        <v>7.2499999999999995E-2</v>
      </c>
    </row>
    <row r="146" spans="1:2" x14ac:dyDescent="0.25">
      <c r="A146" s="25">
        <v>43246</v>
      </c>
      <c r="B146" s="26">
        <f t="shared" si="2"/>
        <v>7.2499999999999995E-2</v>
      </c>
    </row>
    <row r="147" spans="1:2" x14ac:dyDescent="0.25">
      <c r="A147" s="25">
        <v>43247</v>
      </c>
      <c r="B147" s="26">
        <f t="shared" si="2"/>
        <v>7.2499999999999995E-2</v>
      </c>
    </row>
    <row r="148" spans="1:2" x14ac:dyDescent="0.25">
      <c r="A148" s="25">
        <v>43248</v>
      </c>
      <c r="B148" s="26">
        <f t="shared" si="2"/>
        <v>7.2499999999999995E-2</v>
      </c>
    </row>
    <row r="149" spans="1:2" x14ac:dyDescent="0.25">
      <c r="A149" s="25">
        <v>43249</v>
      </c>
      <c r="B149" s="26">
        <f t="shared" si="2"/>
        <v>7.2499999999999995E-2</v>
      </c>
    </row>
    <row r="150" spans="1:2" x14ac:dyDescent="0.25">
      <c r="A150" s="25">
        <v>43250</v>
      </c>
      <c r="B150" s="26">
        <f t="shared" si="2"/>
        <v>7.2499999999999995E-2</v>
      </c>
    </row>
    <row r="151" spans="1:2" x14ac:dyDescent="0.25">
      <c r="A151" s="25">
        <v>43251</v>
      </c>
      <c r="B151" s="26">
        <f t="shared" ref="B151:B214" si="3">B150</f>
        <v>7.2499999999999995E-2</v>
      </c>
    </row>
    <row r="152" spans="1:2" x14ac:dyDescent="0.25">
      <c r="A152" s="25">
        <v>43252</v>
      </c>
      <c r="B152" s="26">
        <f t="shared" si="3"/>
        <v>7.2499999999999995E-2</v>
      </c>
    </row>
    <row r="153" spans="1:2" x14ac:dyDescent="0.25">
      <c r="A153" s="25">
        <v>43253</v>
      </c>
      <c r="B153" s="26">
        <f t="shared" si="3"/>
        <v>7.2499999999999995E-2</v>
      </c>
    </row>
    <row r="154" spans="1:2" x14ac:dyDescent="0.25">
      <c r="A154" s="25">
        <v>43254</v>
      </c>
      <c r="B154" s="26">
        <f t="shared" si="3"/>
        <v>7.2499999999999995E-2</v>
      </c>
    </row>
    <row r="155" spans="1:2" x14ac:dyDescent="0.25">
      <c r="A155" s="25">
        <v>43255</v>
      </c>
      <c r="B155" s="26">
        <f t="shared" si="3"/>
        <v>7.2499999999999995E-2</v>
      </c>
    </row>
    <row r="156" spans="1:2" x14ac:dyDescent="0.25">
      <c r="A156" s="25">
        <v>43256</v>
      </c>
      <c r="B156" s="26">
        <f t="shared" si="3"/>
        <v>7.2499999999999995E-2</v>
      </c>
    </row>
    <row r="157" spans="1:2" x14ac:dyDescent="0.25">
      <c r="A157" s="25">
        <v>43257</v>
      </c>
      <c r="B157" s="26">
        <f t="shared" si="3"/>
        <v>7.2499999999999995E-2</v>
      </c>
    </row>
    <row r="158" spans="1:2" x14ac:dyDescent="0.25">
      <c r="A158" s="25">
        <v>43258</v>
      </c>
      <c r="B158" s="26">
        <f t="shared" si="3"/>
        <v>7.2499999999999995E-2</v>
      </c>
    </row>
    <row r="159" spans="1:2" x14ac:dyDescent="0.25">
      <c r="A159" s="25">
        <v>43259</v>
      </c>
      <c r="B159" s="26">
        <f t="shared" si="3"/>
        <v>7.2499999999999995E-2</v>
      </c>
    </row>
    <row r="160" spans="1:2" x14ac:dyDescent="0.25">
      <c r="A160" s="25">
        <v>43260</v>
      </c>
      <c r="B160" s="26">
        <f t="shared" si="3"/>
        <v>7.2499999999999995E-2</v>
      </c>
    </row>
    <row r="161" spans="1:2" x14ac:dyDescent="0.25">
      <c r="A161" s="25">
        <v>43261</v>
      </c>
      <c r="B161" s="26">
        <f t="shared" si="3"/>
        <v>7.2499999999999995E-2</v>
      </c>
    </row>
    <row r="162" spans="1:2" x14ac:dyDescent="0.25">
      <c r="A162" s="25">
        <v>43262</v>
      </c>
      <c r="B162" s="26">
        <f t="shared" si="3"/>
        <v>7.2499999999999995E-2</v>
      </c>
    </row>
    <row r="163" spans="1:2" x14ac:dyDescent="0.25">
      <c r="A163" s="25">
        <v>43263</v>
      </c>
      <c r="B163" s="26">
        <f t="shared" si="3"/>
        <v>7.2499999999999995E-2</v>
      </c>
    </row>
    <row r="164" spans="1:2" x14ac:dyDescent="0.25">
      <c r="A164" s="25">
        <v>43264</v>
      </c>
      <c r="B164" s="26">
        <f t="shared" si="3"/>
        <v>7.2499999999999995E-2</v>
      </c>
    </row>
    <row r="165" spans="1:2" x14ac:dyDescent="0.25">
      <c r="A165" s="25">
        <v>43265</v>
      </c>
      <c r="B165" s="26">
        <f t="shared" si="3"/>
        <v>7.2499999999999995E-2</v>
      </c>
    </row>
    <row r="166" spans="1:2" x14ac:dyDescent="0.25">
      <c r="A166" s="25">
        <v>43266</v>
      </c>
      <c r="B166" s="26">
        <f t="shared" si="3"/>
        <v>7.2499999999999995E-2</v>
      </c>
    </row>
    <row r="167" spans="1:2" x14ac:dyDescent="0.25">
      <c r="A167" s="25">
        <v>43267</v>
      </c>
      <c r="B167" s="26">
        <f t="shared" si="3"/>
        <v>7.2499999999999995E-2</v>
      </c>
    </row>
    <row r="168" spans="1:2" x14ac:dyDescent="0.25">
      <c r="A168" s="25">
        <v>43268</v>
      </c>
      <c r="B168" s="26">
        <f t="shared" si="3"/>
        <v>7.2499999999999995E-2</v>
      </c>
    </row>
    <row r="169" spans="1:2" x14ac:dyDescent="0.25">
      <c r="A169" s="25">
        <v>43269</v>
      </c>
      <c r="B169" s="26">
        <f t="shared" si="3"/>
        <v>7.2499999999999995E-2</v>
      </c>
    </row>
    <row r="170" spans="1:2" x14ac:dyDescent="0.25">
      <c r="A170" s="25">
        <v>43270</v>
      </c>
      <c r="B170" s="26">
        <f t="shared" si="3"/>
        <v>7.2499999999999995E-2</v>
      </c>
    </row>
    <row r="171" spans="1:2" x14ac:dyDescent="0.25">
      <c r="A171" s="25">
        <v>43271</v>
      </c>
      <c r="B171" s="26">
        <f t="shared" si="3"/>
        <v>7.2499999999999995E-2</v>
      </c>
    </row>
    <row r="172" spans="1:2" x14ac:dyDescent="0.25">
      <c r="A172" s="25">
        <v>43272</v>
      </c>
      <c r="B172" s="26">
        <f t="shared" si="3"/>
        <v>7.2499999999999995E-2</v>
      </c>
    </row>
    <row r="173" spans="1:2" x14ac:dyDescent="0.25">
      <c r="A173" s="25">
        <v>43273</v>
      </c>
      <c r="B173" s="26">
        <f t="shared" si="3"/>
        <v>7.2499999999999995E-2</v>
      </c>
    </row>
    <row r="174" spans="1:2" x14ac:dyDescent="0.25">
      <c r="A174" s="25">
        <v>43274</v>
      </c>
      <c r="B174" s="26">
        <f t="shared" si="3"/>
        <v>7.2499999999999995E-2</v>
      </c>
    </row>
    <row r="175" spans="1:2" x14ac:dyDescent="0.25">
      <c r="A175" s="25">
        <v>43275</v>
      </c>
      <c r="B175" s="26">
        <f t="shared" si="3"/>
        <v>7.2499999999999995E-2</v>
      </c>
    </row>
    <row r="176" spans="1:2" x14ac:dyDescent="0.25">
      <c r="A176" s="25">
        <v>43276</v>
      </c>
      <c r="B176" s="26">
        <f t="shared" si="3"/>
        <v>7.2499999999999995E-2</v>
      </c>
    </row>
    <row r="177" spans="1:2" x14ac:dyDescent="0.25">
      <c r="A177" s="25">
        <v>43277</v>
      </c>
      <c r="B177" s="26">
        <f t="shared" si="3"/>
        <v>7.2499999999999995E-2</v>
      </c>
    </row>
    <row r="178" spans="1:2" x14ac:dyDescent="0.25">
      <c r="A178" s="25">
        <v>43278</v>
      </c>
      <c r="B178" s="26">
        <f t="shared" si="3"/>
        <v>7.2499999999999995E-2</v>
      </c>
    </row>
    <row r="179" spans="1:2" x14ac:dyDescent="0.25">
      <c r="A179" s="25">
        <v>43279</v>
      </c>
      <c r="B179" s="26">
        <f t="shared" si="3"/>
        <v>7.2499999999999995E-2</v>
      </c>
    </row>
    <row r="180" spans="1:2" x14ac:dyDescent="0.25">
      <c r="A180" s="25">
        <v>43280</v>
      </c>
      <c r="B180" s="26">
        <f t="shared" si="3"/>
        <v>7.2499999999999995E-2</v>
      </c>
    </row>
    <row r="181" spans="1:2" x14ac:dyDescent="0.25">
      <c r="A181" s="25">
        <v>43281</v>
      </c>
      <c r="B181" s="26">
        <f t="shared" si="3"/>
        <v>7.2499999999999995E-2</v>
      </c>
    </row>
    <row r="182" spans="1:2" x14ac:dyDescent="0.25">
      <c r="A182" s="25">
        <v>43282</v>
      </c>
      <c r="B182" s="26">
        <f t="shared" si="3"/>
        <v>7.2499999999999995E-2</v>
      </c>
    </row>
    <row r="183" spans="1:2" x14ac:dyDescent="0.25">
      <c r="A183" s="25">
        <v>43283</v>
      </c>
      <c r="B183" s="26">
        <f t="shared" si="3"/>
        <v>7.2499999999999995E-2</v>
      </c>
    </row>
    <row r="184" spans="1:2" x14ac:dyDescent="0.25">
      <c r="A184" s="25">
        <v>43284</v>
      </c>
      <c r="B184" s="26">
        <f t="shared" si="3"/>
        <v>7.2499999999999995E-2</v>
      </c>
    </row>
    <row r="185" spans="1:2" x14ac:dyDescent="0.25">
      <c r="A185" s="25">
        <v>43285</v>
      </c>
      <c r="B185" s="26">
        <f t="shared" si="3"/>
        <v>7.2499999999999995E-2</v>
      </c>
    </row>
    <row r="186" spans="1:2" x14ac:dyDescent="0.25">
      <c r="A186" s="25">
        <v>43286</v>
      </c>
      <c r="B186" s="26">
        <f t="shared" si="3"/>
        <v>7.2499999999999995E-2</v>
      </c>
    </row>
    <row r="187" spans="1:2" x14ac:dyDescent="0.25">
      <c r="A187" s="25">
        <v>43287</v>
      </c>
      <c r="B187" s="26">
        <f t="shared" si="3"/>
        <v>7.2499999999999995E-2</v>
      </c>
    </row>
    <row r="188" spans="1:2" x14ac:dyDescent="0.25">
      <c r="A188" s="25">
        <v>43288</v>
      </c>
      <c r="B188" s="26">
        <f t="shared" si="3"/>
        <v>7.2499999999999995E-2</v>
      </c>
    </row>
    <row r="189" spans="1:2" x14ac:dyDescent="0.25">
      <c r="A189" s="25">
        <v>43289</v>
      </c>
      <c r="B189" s="26">
        <f t="shared" si="3"/>
        <v>7.2499999999999995E-2</v>
      </c>
    </row>
    <row r="190" spans="1:2" x14ac:dyDescent="0.25">
      <c r="A190" s="25">
        <v>43290</v>
      </c>
      <c r="B190" s="26">
        <f t="shared" si="3"/>
        <v>7.2499999999999995E-2</v>
      </c>
    </row>
    <row r="191" spans="1:2" x14ac:dyDescent="0.25">
      <c r="A191" s="25">
        <v>43291</v>
      </c>
      <c r="B191" s="26">
        <f t="shared" si="3"/>
        <v>7.2499999999999995E-2</v>
      </c>
    </row>
    <row r="192" spans="1:2" x14ac:dyDescent="0.25">
      <c r="A192" s="25">
        <v>43292</v>
      </c>
      <c r="B192" s="26">
        <f t="shared" si="3"/>
        <v>7.2499999999999995E-2</v>
      </c>
    </row>
    <row r="193" spans="1:2" x14ac:dyDescent="0.25">
      <c r="A193" s="25">
        <v>43293</v>
      </c>
      <c r="B193" s="26">
        <f t="shared" si="3"/>
        <v>7.2499999999999995E-2</v>
      </c>
    </row>
    <row r="194" spans="1:2" x14ac:dyDescent="0.25">
      <c r="A194" s="25">
        <v>43294</v>
      </c>
      <c r="B194" s="26">
        <f t="shared" si="3"/>
        <v>7.2499999999999995E-2</v>
      </c>
    </row>
    <row r="195" spans="1:2" x14ac:dyDescent="0.25">
      <c r="A195" s="25">
        <v>43295</v>
      </c>
      <c r="B195" s="26">
        <f t="shared" si="3"/>
        <v>7.2499999999999995E-2</v>
      </c>
    </row>
    <row r="196" spans="1:2" x14ac:dyDescent="0.25">
      <c r="A196" s="25">
        <v>43296</v>
      </c>
      <c r="B196" s="26">
        <f t="shared" si="3"/>
        <v>7.2499999999999995E-2</v>
      </c>
    </row>
    <row r="197" spans="1:2" x14ac:dyDescent="0.25">
      <c r="A197" s="25">
        <v>43297</v>
      </c>
      <c r="B197" s="26">
        <f t="shared" si="3"/>
        <v>7.2499999999999995E-2</v>
      </c>
    </row>
    <row r="198" spans="1:2" x14ac:dyDescent="0.25">
      <c r="A198" s="25">
        <v>43298</v>
      </c>
      <c r="B198" s="26">
        <f t="shared" si="3"/>
        <v>7.2499999999999995E-2</v>
      </c>
    </row>
    <row r="199" spans="1:2" x14ac:dyDescent="0.25">
      <c r="A199" s="25">
        <v>43299</v>
      </c>
      <c r="B199" s="26">
        <f t="shared" si="3"/>
        <v>7.2499999999999995E-2</v>
      </c>
    </row>
    <row r="200" spans="1:2" x14ac:dyDescent="0.25">
      <c r="A200" s="25">
        <v>43300</v>
      </c>
      <c r="B200" s="26">
        <f t="shared" si="3"/>
        <v>7.2499999999999995E-2</v>
      </c>
    </row>
    <row r="201" spans="1:2" x14ac:dyDescent="0.25">
      <c r="A201" s="25">
        <v>43301</v>
      </c>
      <c r="B201" s="26">
        <f t="shared" si="3"/>
        <v>7.2499999999999995E-2</v>
      </c>
    </row>
    <row r="202" spans="1:2" x14ac:dyDescent="0.25">
      <c r="A202" s="25">
        <v>43302</v>
      </c>
      <c r="B202" s="26">
        <f t="shared" si="3"/>
        <v>7.2499999999999995E-2</v>
      </c>
    </row>
    <row r="203" spans="1:2" x14ac:dyDescent="0.25">
      <c r="A203" s="25">
        <v>43303</v>
      </c>
      <c r="B203" s="26">
        <f t="shared" si="3"/>
        <v>7.2499999999999995E-2</v>
      </c>
    </row>
    <row r="204" spans="1:2" x14ac:dyDescent="0.25">
      <c r="A204" s="25">
        <v>43304</v>
      </c>
      <c r="B204" s="26">
        <f t="shared" si="3"/>
        <v>7.2499999999999995E-2</v>
      </c>
    </row>
    <row r="205" spans="1:2" x14ac:dyDescent="0.25">
      <c r="A205" s="25">
        <v>43305</v>
      </c>
      <c r="B205" s="26">
        <f t="shared" si="3"/>
        <v>7.2499999999999995E-2</v>
      </c>
    </row>
    <row r="206" spans="1:2" x14ac:dyDescent="0.25">
      <c r="A206" s="25">
        <v>43306</v>
      </c>
      <c r="B206" s="26">
        <f t="shared" si="3"/>
        <v>7.2499999999999995E-2</v>
      </c>
    </row>
    <row r="207" spans="1:2" x14ac:dyDescent="0.25">
      <c r="A207" s="25">
        <v>43307</v>
      </c>
      <c r="B207" s="26">
        <f t="shared" si="3"/>
        <v>7.2499999999999995E-2</v>
      </c>
    </row>
    <row r="208" spans="1:2" x14ac:dyDescent="0.25">
      <c r="A208" s="25">
        <v>43308</v>
      </c>
      <c r="B208" s="26">
        <f t="shared" si="3"/>
        <v>7.2499999999999995E-2</v>
      </c>
    </row>
    <row r="209" spans="1:2" x14ac:dyDescent="0.25">
      <c r="A209" s="25">
        <v>43309</v>
      </c>
      <c r="B209" s="26">
        <f t="shared" si="3"/>
        <v>7.2499999999999995E-2</v>
      </c>
    </row>
    <row r="210" spans="1:2" x14ac:dyDescent="0.25">
      <c r="A210" s="25">
        <v>43310</v>
      </c>
      <c r="B210" s="26">
        <f t="shared" si="3"/>
        <v>7.2499999999999995E-2</v>
      </c>
    </row>
    <row r="211" spans="1:2" x14ac:dyDescent="0.25">
      <c r="A211" s="25">
        <v>43311</v>
      </c>
      <c r="B211" s="26">
        <f t="shared" si="3"/>
        <v>7.2499999999999995E-2</v>
      </c>
    </row>
    <row r="212" spans="1:2" x14ac:dyDescent="0.25">
      <c r="A212" s="25">
        <v>43312</v>
      </c>
      <c r="B212" s="26">
        <f t="shared" si="3"/>
        <v>7.2499999999999995E-2</v>
      </c>
    </row>
    <row r="213" spans="1:2" x14ac:dyDescent="0.25">
      <c r="A213" s="25">
        <v>43313</v>
      </c>
      <c r="B213" s="26">
        <f t="shared" si="3"/>
        <v>7.2499999999999995E-2</v>
      </c>
    </row>
    <row r="214" spans="1:2" x14ac:dyDescent="0.25">
      <c r="A214" s="25">
        <v>43314</v>
      </c>
      <c r="B214" s="26">
        <f t="shared" si="3"/>
        <v>7.2499999999999995E-2</v>
      </c>
    </row>
    <row r="215" spans="1:2" x14ac:dyDescent="0.25">
      <c r="A215" s="25">
        <v>43315</v>
      </c>
      <c r="B215" s="26">
        <f t="shared" ref="B215:B259" si="4">B214</f>
        <v>7.2499999999999995E-2</v>
      </c>
    </row>
    <row r="216" spans="1:2" x14ac:dyDescent="0.25">
      <c r="A216" s="25">
        <v>43316</v>
      </c>
      <c r="B216" s="26">
        <f t="shared" si="4"/>
        <v>7.2499999999999995E-2</v>
      </c>
    </row>
    <row r="217" spans="1:2" x14ac:dyDescent="0.25">
      <c r="A217" s="25">
        <v>43317</v>
      </c>
      <c r="B217" s="26">
        <f t="shared" si="4"/>
        <v>7.2499999999999995E-2</v>
      </c>
    </row>
    <row r="218" spans="1:2" x14ac:dyDescent="0.25">
      <c r="A218" s="25">
        <v>43318</v>
      </c>
      <c r="B218" s="26">
        <f t="shared" si="4"/>
        <v>7.2499999999999995E-2</v>
      </c>
    </row>
    <row r="219" spans="1:2" x14ac:dyDescent="0.25">
      <c r="A219" s="25">
        <v>43319</v>
      </c>
      <c r="B219" s="26">
        <f t="shared" si="4"/>
        <v>7.2499999999999995E-2</v>
      </c>
    </row>
    <row r="220" spans="1:2" x14ac:dyDescent="0.25">
      <c r="A220" s="25">
        <v>43320</v>
      </c>
      <c r="B220" s="26">
        <f t="shared" si="4"/>
        <v>7.2499999999999995E-2</v>
      </c>
    </row>
    <row r="221" spans="1:2" x14ac:dyDescent="0.25">
      <c r="A221" s="25">
        <v>43321</v>
      </c>
      <c r="B221" s="26">
        <f t="shared" si="4"/>
        <v>7.2499999999999995E-2</v>
      </c>
    </row>
    <row r="222" spans="1:2" x14ac:dyDescent="0.25">
      <c r="A222" s="25">
        <v>43322</v>
      </c>
      <c r="B222" s="26">
        <f t="shared" si="4"/>
        <v>7.2499999999999995E-2</v>
      </c>
    </row>
    <row r="223" spans="1:2" x14ac:dyDescent="0.25">
      <c r="A223" s="25">
        <v>43323</v>
      </c>
      <c r="B223" s="26">
        <f t="shared" si="4"/>
        <v>7.2499999999999995E-2</v>
      </c>
    </row>
    <row r="224" spans="1:2" x14ac:dyDescent="0.25">
      <c r="A224" s="25">
        <v>43324</v>
      </c>
      <c r="B224" s="26">
        <f t="shared" si="4"/>
        <v>7.2499999999999995E-2</v>
      </c>
    </row>
    <row r="225" spans="1:2" x14ac:dyDescent="0.25">
      <c r="A225" s="25">
        <v>43325</v>
      </c>
      <c r="B225" s="26">
        <f t="shared" si="4"/>
        <v>7.2499999999999995E-2</v>
      </c>
    </row>
    <row r="226" spans="1:2" x14ac:dyDescent="0.25">
      <c r="A226" s="25">
        <v>43326</v>
      </c>
      <c r="B226" s="26">
        <f t="shared" si="4"/>
        <v>7.2499999999999995E-2</v>
      </c>
    </row>
    <row r="227" spans="1:2" x14ac:dyDescent="0.25">
      <c r="A227" s="25">
        <v>43327</v>
      </c>
      <c r="B227" s="26">
        <f t="shared" si="4"/>
        <v>7.2499999999999995E-2</v>
      </c>
    </row>
    <row r="228" spans="1:2" x14ac:dyDescent="0.25">
      <c r="A228" s="25">
        <v>43328</v>
      </c>
      <c r="B228" s="26">
        <f t="shared" si="4"/>
        <v>7.2499999999999995E-2</v>
      </c>
    </row>
    <row r="229" spans="1:2" x14ac:dyDescent="0.25">
      <c r="A229" s="25">
        <v>43329</v>
      </c>
      <c r="B229" s="26">
        <f t="shared" si="4"/>
        <v>7.2499999999999995E-2</v>
      </c>
    </row>
    <row r="230" spans="1:2" x14ac:dyDescent="0.25">
      <c r="A230" s="25">
        <v>43330</v>
      </c>
      <c r="B230" s="26">
        <f t="shared" si="4"/>
        <v>7.2499999999999995E-2</v>
      </c>
    </row>
    <row r="231" spans="1:2" x14ac:dyDescent="0.25">
      <c r="A231" s="25">
        <v>43331</v>
      </c>
      <c r="B231" s="26">
        <f t="shared" si="4"/>
        <v>7.2499999999999995E-2</v>
      </c>
    </row>
    <row r="232" spans="1:2" x14ac:dyDescent="0.25">
      <c r="A232" s="25">
        <v>43332</v>
      </c>
      <c r="B232" s="26">
        <f t="shared" si="4"/>
        <v>7.2499999999999995E-2</v>
      </c>
    </row>
    <row r="233" spans="1:2" x14ac:dyDescent="0.25">
      <c r="A233" s="25">
        <v>43333</v>
      </c>
      <c r="B233" s="26">
        <f t="shared" si="4"/>
        <v>7.2499999999999995E-2</v>
      </c>
    </row>
    <row r="234" spans="1:2" x14ac:dyDescent="0.25">
      <c r="A234" s="25">
        <v>43334</v>
      </c>
      <c r="B234" s="26">
        <f t="shared" si="4"/>
        <v>7.2499999999999995E-2</v>
      </c>
    </row>
    <row r="235" spans="1:2" x14ac:dyDescent="0.25">
      <c r="A235" s="25">
        <v>43335</v>
      </c>
      <c r="B235" s="26">
        <f t="shared" si="4"/>
        <v>7.2499999999999995E-2</v>
      </c>
    </row>
    <row r="236" spans="1:2" x14ac:dyDescent="0.25">
      <c r="A236" s="25">
        <v>43336</v>
      </c>
      <c r="B236" s="26">
        <f t="shared" si="4"/>
        <v>7.2499999999999995E-2</v>
      </c>
    </row>
    <row r="237" spans="1:2" x14ac:dyDescent="0.25">
      <c r="A237" s="25">
        <v>43337</v>
      </c>
      <c r="B237" s="26">
        <f t="shared" si="4"/>
        <v>7.2499999999999995E-2</v>
      </c>
    </row>
    <row r="238" spans="1:2" x14ac:dyDescent="0.25">
      <c r="A238" s="25">
        <v>43338</v>
      </c>
      <c r="B238" s="26">
        <f t="shared" si="4"/>
        <v>7.2499999999999995E-2</v>
      </c>
    </row>
    <row r="239" spans="1:2" x14ac:dyDescent="0.25">
      <c r="A239" s="25">
        <v>43339</v>
      </c>
      <c r="B239" s="26">
        <f t="shared" si="4"/>
        <v>7.2499999999999995E-2</v>
      </c>
    </row>
    <row r="240" spans="1:2" x14ac:dyDescent="0.25">
      <c r="A240" s="25">
        <v>43340</v>
      </c>
      <c r="B240" s="26">
        <f t="shared" si="4"/>
        <v>7.2499999999999995E-2</v>
      </c>
    </row>
    <row r="241" spans="1:2" x14ac:dyDescent="0.25">
      <c r="A241" s="25">
        <v>43341</v>
      </c>
      <c r="B241" s="26">
        <f t="shared" si="4"/>
        <v>7.2499999999999995E-2</v>
      </c>
    </row>
    <row r="242" spans="1:2" x14ac:dyDescent="0.25">
      <c r="A242" s="25">
        <v>43342</v>
      </c>
      <c r="B242" s="26">
        <f t="shared" si="4"/>
        <v>7.2499999999999995E-2</v>
      </c>
    </row>
    <row r="243" spans="1:2" x14ac:dyDescent="0.25">
      <c r="A243" s="25">
        <v>43343</v>
      </c>
      <c r="B243" s="26">
        <f t="shared" si="4"/>
        <v>7.2499999999999995E-2</v>
      </c>
    </row>
    <row r="244" spans="1:2" x14ac:dyDescent="0.25">
      <c r="A244" s="25">
        <v>43344</v>
      </c>
      <c r="B244" s="26">
        <f t="shared" si="4"/>
        <v>7.2499999999999995E-2</v>
      </c>
    </row>
    <row r="245" spans="1:2" x14ac:dyDescent="0.25">
      <c r="A245" s="25">
        <v>43345</v>
      </c>
      <c r="B245" s="26">
        <f t="shared" si="4"/>
        <v>7.2499999999999995E-2</v>
      </c>
    </row>
    <row r="246" spans="1:2" x14ac:dyDescent="0.25">
      <c r="A246" s="25">
        <v>43346</v>
      </c>
      <c r="B246" s="26">
        <f t="shared" si="4"/>
        <v>7.2499999999999995E-2</v>
      </c>
    </row>
    <row r="247" spans="1:2" x14ac:dyDescent="0.25">
      <c r="A247" s="25">
        <v>43347</v>
      </c>
      <c r="B247" s="26">
        <f t="shared" si="4"/>
        <v>7.2499999999999995E-2</v>
      </c>
    </row>
    <row r="248" spans="1:2" x14ac:dyDescent="0.25">
      <c r="A248" s="25">
        <v>43348</v>
      </c>
      <c r="B248" s="26">
        <f t="shared" si="4"/>
        <v>7.2499999999999995E-2</v>
      </c>
    </row>
    <row r="249" spans="1:2" x14ac:dyDescent="0.25">
      <c r="A249" s="25">
        <v>43349</v>
      </c>
      <c r="B249" s="26">
        <f t="shared" si="4"/>
        <v>7.2499999999999995E-2</v>
      </c>
    </row>
    <row r="250" spans="1:2" x14ac:dyDescent="0.25">
      <c r="A250" s="25">
        <v>43350</v>
      </c>
      <c r="B250" s="26">
        <f t="shared" si="4"/>
        <v>7.2499999999999995E-2</v>
      </c>
    </row>
    <row r="251" spans="1:2" x14ac:dyDescent="0.25">
      <c r="A251" s="25">
        <v>43351</v>
      </c>
      <c r="B251" s="26">
        <f t="shared" si="4"/>
        <v>7.2499999999999995E-2</v>
      </c>
    </row>
    <row r="252" spans="1:2" x14ac:dyDescent="0.25">
      <c r="A252" s="25">
        <v>43352</v>
      </c>
      <c r="B252" s="26">
        <f t="shared" si="4"/>
        <v>7.2499999999999995E-2</v>
      </c>
    </row>
    <row r="253" spans="1:2" x14ac:dyDescent="0.25">
      <c r="A253" s="25">
        <v>43353</v>
      </c>
      <c r="B253" s="26">
        <f t="shared" si="4"/>
        <v>7.2499999999999995E-2</v>
      </c>
    </row>
    <row r="254" spans="1:2" x14ac:dyDescent="0.25">
      <c r="A254" s="25">
        <v>43354</v>
      </c>
      <c r="B254" s="26">
        <f t="shared" si="4"/>
        <v>7.2499999999999995E-2</v>
      </c>
    </row>
    <row r="255" spans="1:2" x14ac:dyDescent="0.25">
      <c r="A255" s="25">
        <v>43355</v>
      </c>
      <c r="B255" s="26">
        <f t="shared" si="4"/>
        <v>7.2499999999999995E-2</v>
      </c>
    </row>
    <row r="256" spans="1:2" x14ac:dyDescent="0.25">
      <c r="A256" s="25">
        <v>43356</v>
      </c>
      <c r="B256" s="26">
        <f t="shared" si="4"/>
        <v>7.2499999999999995E-2</v>
      </c>
    </row>
    <row r="257" spans="1:2" x14ac:dyDescent="0.25">
      <c r="A257" s="25">
        <v>43357</v>
      </c>
      <c r="B257" s="26">
        <f t="shared" si="4"/>
        <v>7.2499999999999995E-2</v>
      </c>
    </row>
    <row r="258" spans="1:2" x14ac:dyDescent="0.25">
      <c r="A258" s="25">
        <v>43358</v>
      </c>
      <c r="B258" s="26">
        <f t="shared" si="4"/>
        <v>7.2499999999999995E-2</v>
      </c>
    </row>
    <row r="259" spans="1:2" x14ac:dyDescent="0.25">
      <c r="A259" s="25">
        <v>43359</v>
      </c>
      <c r="B259" s="26">
        <f t="shared" si="4"/>
        <v>7.2499999999999995E-2</v>
      </c>
    </row>
    <row r="260" spans="1:2" x14ac:dyDescent="0.25">
      <c r="A260" s="28">
        <v>43360</v>
      </c>
      <c r="B260" s="27">
        <v>7.4999999999999997E-2</v>
      </c>
    </row>
    <row r="261" spans="1:2" x14ac:dyDescent="0.25">
      <c r="A261" s="25">
        <v>43361</v>
      </c>
      <c r="B261" s="26">
        <f>B260</f>
        <v>7.4999999999999997E-2</v>
      </c>
    </row>
    <row r="262" spans="1:2" x14ac:dyDescent="0.25">
      <c r="A262" s="25">
        <v>43362</v>
      </c>
      <c r="B262" s="26">
        <f t="shared" ref="B262:B273" si="5">B261</f>
        <v>7.4999999999999997E-2</v>
      </c>
    </row>
    <row r="263" spans="1:2" x14ac:dyDescent="0.25">
      <c r="A263" s="25">
        <v>43363</v>
      </c>
      <c r="B263" s="26">
        <f t="shared" si="5"/>
        <v>7.4999999999999997E-2</v>
      </c>
    </row>
    <row r="264" spans="1:2" x14ac:dyDescent="0.25">
      <c r="A264" s="25">
        <v>43364</v>
      </c>
      <c r="B264" s="26">
        <f t="shared" si="5"/>
        <v>7.4999999999999997E-2</v>
      </c>
    </row>
    <row r="265" spans="1:2" x14ac:dyDescent="0.25">
      <c r="A265" s="25">
        <v>43365</v>
      </c>
      <c r="B265" s="26">
        <f t="shared" si="5"/>
        <v>7.4999999999999997E-2</v>
      </c>
    </row>
    <row r="266" spans="1:2" x14ac:dyDescent="0.25">
      <c r="A266" s="25">
        <v>43366</v>
      </c>
      <c r="B266" s="26">
        <f t="shared" si="5"/>
        <v>7.4999999999999997E-2</v>
      </c>
    </row>
    <row r="267" spans="1:2" x14ac:dyDescent="0.25">
      <c r="A267" s="25">
        <v>43367</v>
      </c>
      <c r="B267" s="26">
        <f t="shared" si="5"/>
        <v>7.4999999999999997E-2</v>
      </c>
    </row>
    <row r="268" spans="1:2" x14ac:dyDescent="0.25">
      <c r="A268" s="25">
        <v>43368</v>
      </c>
      <c r="B268" s="26">
        <f t="shared" si="5"/>
        <v>7.4999999999999997E-2</v>
      </c>
    </row>
    <row r="269" spans="1:2" x14ac:dyDescent="0.25">
      <c r="A269" s="25">
        <v>43369</v>
      </c>
      <c r="B269" s="26">
        <f t="shared" si="5"/>
        <v>7.4999999999999997E-2</v>
      </c>
    </row>
    <row r="270" spans="1:2" x14ac:dyDescent="0.25">
      <c r="A270" s="25">
        <v>43370</v>
      </c>
      <c r="B270" s="26">
        <f t="shared" si="5"/>
        <v>7.4999999999999997E-2</v>
      </c>
    </row>
    <row r="271" spans="1:2" x14ac:dyDescent="0.25">
      <c r="A271" s="25">
        <v>43371</v>
      </c>
      <c r="B271" s="26">
        <f t="shared" si="5"/>
        <v>7.4999999999999997E-2</v>
      </c>
    </row>
    <row r="272" spans="1:2" x14ac:dyDescent="0.25">
      <c r="A272" s="25">
        <v>43372</v>
      </c>
      <c r="B272" s="26">
        <f t="shared" si="5"/>
        <v>7.4999999999999997E-2</v>
      </c>
    </row>
    <row r="273" spans="1:2" x14ac:dyDescent="0.25">
      <c r="A273" s="25">
        <v>43373</v>
      </c>
      <c r="B273" s="26">
        <f t="shared" si="5"/>
        <v>7.4999999999999997E-2</v>
      </c>
    </row>
    <row r="274" spans="1:2" x14ac:dyDescent="0.25">
      <c r="A274" s="25"/>
    </row>
    <row r="275" spans="1:2" x14ac:dyDescent="0.25">
      <c r="A275" s="25"/>
    </row>
    <row r="276" spans="1:2" x14ac:dyDescent="0.25">
      <c r="A276" s="25"/>
    </row>
    <row r="277" spans="1:2" x14ac:dyDescent="0.25">
      <c r="A277" s="25"/>
    </row>
    <row r="278" spans="1:2" x14ac:dyDescent="0.25">
      <c r="A278" s="25"/>
    </row>
    <row r="279" spans="1:2" x14ac:dyDescent="0.25">
      <c r="A279" s="25"/>
    </row>
    <row r="280" spans="1:2" x14ac:dyDescent="0.25">
      <c r="A280" s="25"/>
    </row>
    <row r="281" spans="1:2" x14ac:dyDescent="0.25">
      <c r="A281" s="25"/>
    </row>
    <row r="282" spans="1:2" x14ac:dyDescent="0.25">
      <c r="A282" s="25"/>
    </row>
    <row r="283" spans="1:2" x14ac:dyDescent="0.25">
      <c r="A283" s="25"/>
    </row>
    <row r="284" spans="1:2" x14ac:dyDescent="0.25">
      <c r="A284" s="25"/>
    </row>
    <row r="285" spans="1:2" x14ac:dyDescent="0.25">
      <c r="A285" s="25"/>
    </row>
    <row r="286" spans="1:2" x14ac:dyDescent="0.25">
      <c r="A286" s="25"/>
    </row>
    <row r="287" spans="1:2" x14ac:dyDescent="0.25">
      <c r="A287" s="25"/>
    </row>
    <row r="288" spans="1:2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</sheetData>
  <mergeCells count="2">
    <mergeCell ref="K14:K15"/>
    <mergeCell ref="L14:L15"/>
  </mergeCells>
  <hyperlinks>
    <hyperlink ref="L1" r:id="rId1" display="consultantplus://offline/ref=1871ABAAB9EF34F907D5D6ACD6C9ADFB87ECF54B6727E61933A2C0A1CDE162535A140D3095BFE5BA3317F35755B87089165C3624FA1B60w8G1J"/>
    <hyperlink ref="M2" r:id="rId2" display="consultantplus://offline/ref=1871ABAAB9EF34F907D5D6ACD6C9ADFB85EFF24A632DBB133BFBCCA3CAEE3D444F5D593D97B7FCBE395DA01301wBGCJ"/>
    <hyperlink ref="M3" r:id="rId3" display="consultantplus://offline/ref=1871ABAAB9EF34F907D5D6ACD6C9ADFB85EEF749642CBB133BFBCCA3CAEE3D444F5D593D97B7FCBE395DA01301wBGCJ"/>
    <hyperlink ref="M4" r:id="rId4" display="consultantplus://offline/ref=1871ABAAB9EF34F907D5D6ACD6C9ADFB84E7F54E672ABB133BFBCCA3CAEE3D444F5D593D97B7FCBE395DA01301wBGCJ"/>
    <hyperlink ref="M5" r:id="rId5" display="consultantplus://offline/ref=1871ABAAB9EF34F907D5D6ACD6C9ADFB84E7F14D6D2BBB133BFBCCA3CAEE3D444F5D593D97B7FCBE395DA01301wBGCJ"/>
    <hyperlink ref="M6" r:id="rId6" display="consultantplus://offline/ref=1871ABAAB9EF34F907D5D6ACD6C9ADFB84E6F44F622ABB133BFBCCA3CAEE3D444F5D593D97B7FCBE395DA01301wBGCJ"/>
    <hyperlink ref="M7" r:id="rId7" display="consultantplus://offline/ref=1871ABAAB9EF34F907D5D6ACD6C9ADFB84E6F04B6225BB133BFBCCA3CAEE3D444F5D593D97B7FCBE395DA01301wBGCJ"/>
    <hyperlink ref="M8" r:id="rId8" display="consultantplus://offline/ref=1871ABAAB9EF34F907D5D6ACD6C9ADFB84E9F6476529BB133BFBCCA3CAEE3D444F5D593D97B7FCBE395DA01301wBGCJ"/>
    <hyperlink ref="M9" r:id="rId9" display="consultantplus://offline/ref=1871ABAAB9EF34F907D5D6ACD6C9ADFB84EFF94F6025BB133BFBCCA3CAEE3D444F5D593D97B7FCBE395DA01301wBGCJ"/>
    <hyperlink ref="M10" r:id="rId10" display="consultantplus://offline/ref=1871ABAAB9EF34F907D5D6ACD6C9ADFB84EFF74E612CBB133BFBCCA3CAEE3D444F5D593D97B7FCBE395DA01301wBGCJ"/>
    <hyperlink ref="M11" r:id="rId11" display="consultantplus://offline/ref=1871ABAAB9EF34F907D5D6ACD6C9ADFB84EFF54D6D2CBB133BFBCCA3CAEE3D444F5D593D97B7FCBE395DA01301wBGCJ"/>
    <hyperlink ref="M12" r:id="rId12" display="consultantplus://offline/ref=1871ABAAB9EF34F907D5D6ACD6C9ADFB84EEF549662DBB133BFBCCA3CAEE3D444F5D593D97B7FCBE395DA01301wBGCJ"/>
    <hyperlink ref="M13" r:id="rId13" display="consultantplus://offline/ref=1871ABAAB9EF34F907D5D6ACD6C9ADFB87E7F84B642ABB133BFBCCA3CAEE3D444F5D593D97B7FCBE395DA01301wBGCJ"/>
    <hyperlink ref="M14" r:id="rId14" display="consultantplus://offline/ref=1871ABAAB9EF34F907D5D6ACD6C9ADFB87E7F14D622ABB133BFBCCA3CAEE3D444F5D593D97B7FCBE395DA01301wBGCJ"/>
    <hyperlink ref="M15" r:id="rId15" display="consultantplus://offline/ref=1871ABAAB9EF34F907D5D6ACD6C9ADFB87E7F14D612BBB133BFBCCA3CAEE3D444F5D593D97B7FCBE395DA01301wBGC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pane xSplit="1" ySplit="4" topLeftCell="B32" activePane="bottomRight" state="frozen"/>
      <selection pane="topRight" activeCell="B1" sqref="B1"/>
      <selection pane="bottomLeft" activeCell="A4" sqref="A4"/>
      <selection pane="bottomRight" activeCell="M47" sqref="M47"/>
    </sheetView>
  </sheetViews>
  <sheetFormatPr defaultRowHeight="12.75" x14ac:dyDescent="0.25"/>
  <cols>
    <col min="1" max="1" width="9.140625" style="1"/>
    <col min="2" max="2" width="32.7109375" style="1" customWidth="1"/>
    <col min="3" max="3" width="28.5703125" style="1" customWidth="1"/>
    <col min="4" max="4" width="15.5703125" style="1" customWidth="1"/>
    <col min="5" max="5" width="28.28515625" style="1" customWidth="1"/>
    <col min="6" max="6" width="12.140625" style="1" customWidth="1"/>
    <col min="7" max="7" width="12.85546875" style="1" customWidth="1"/>
    <col min="8" max="10" width="12.140625" style="1" customWidth="1"/>
    <col min="11" max="12" width="9.140625" style="1"/>
    <col min="13" max="13" width="30.140625" style="1" customWidth="1"/>
    <col min="14" max="16384" width="9.140625" style="1"/>
  </cols>
  <sheetData>
    <row r="1" spans="1:10" ht="13.5" thickBot="1" x14ac:dyDescent="0.3">
      <c r="C1" s="1" t="s">
        <v>18</v>
      </c>
      <c r="E1" s="1">
        <f>COUNTA(E5:E58)</f>
        <v>54</v>
      </c>
      <c r="F1" s="1">
        <f>E1/3</f>
        <v>18</v>
      </c>
    </row>
    <row r="2" spans="1:10" ht="13.5" thickBot="1" x14ac:dyDescent="0.3">
      <c r="A2" s="53" t="s">
        <v>15</v>
      </c>
      <c r="B2" s="56" t="s">
        <v>14</v>
      </c>
      <c r="C2" s="59" t="s">
        <v>3</v>
      </c>
      <c r="D2" s="62" t="s">
        <v>1</v>
      </c>
      <c r="E2" s="65" t="s">
        <v>19</v>
      </c>
      <c r="F2" s="66"/>
      <c r="G2" s="66"/>
      <c r="H2" s="66"/>
      <c r="I2" s="66"/>
      <c r="J2" s="67"/>
    </row>
    <row r="3" spans="1:10" ht="32.25" customHeight="1" x14ac:dyDescent="0.25">
      <c r="A3" s="54"/>
      <c r="B3" s="57"/>
      <c r="C3" s="60"/>
      <c r="D3" s="63"/>
      <c r="E3" s="62" t="s">
        <v>5</v>
      </c>
      <c r="F3" s="53" t="s">
        <v>6</v>
      </c>
      <c r="G3" s="56"/>
      <c r="H3" s="56"/>
      <c r="I3" s="56"/>
      <c r="J3" s="69"/>
    </row>
    <row r="4" spans="1:10" ht="57" customHeight="1" thickBot="1" x14ac:dyDescent="0.3">
      <c r="A4" s="55"/>
      <c r="B4" s="58"/>
      <c r="C4" s="61"/>
      <c r="D4" s="64"/>
      <c r="E4" s="64"/>
      <c r="F4" s="12" t="s">
        <v>7</v>
      </c>
      <c r="G4" s="2" t="s">
        <v>8</v>
      </c>
      <c r="H4" s="2" t="s">
        <v>9</v>
      </c>
      <c r="I4" s="2" t="s">
        <v>10</v>
      </c>
      <c r="J4" s="6" t="s">
        <v>11</v>
      </c>
    </row>
    <row r="5" spans="1:10" ht="30" customHeight="1" x14ac:dyDescent="0.25">
      <c r="A5" s="68">
        <v>1</v>
      </c>
      <c r="B5" s="70" t="s">
        <v>0</v>
      </c>
      <c r="C5" s="71" t="s">
        <v>2</v>
      </c>
      <c r="D5" s="10" t="s">
        <v>4</v>
      </c>
      <c r="E5" s="11">
        <v>1559.63</v>
      </c>
      <c r="F5" s="13">
        <v>793.02</v>
      </c>
      <c r="G5" s="14">
        <v>486.25</v>
      </c>
      <c r="H5" s="14">
        <v>115.24</v>
      </c>
      <c r="I5" s="14">
        <v>134.54</v>
      </c>
      <c r="J5" s="15">
        <v>30.58</v>
      </c>
    </row>
    <row r="6" spans="1:10" x14ac:dyDescent="0.25">
      <c r="A6" s="54"/>
      <c r="B6" s="57"/>
      <c r="C6" s="60"/>
      <c r="D6" s="8" t="s">
        <v>12</v>
      </c>
      <c r="E6" s="29">
        <v>2138.09</v>
      </c>
      <c r="F6" s="30">
        <v>541.49</v>
      </c>
      <c r="G6" s="31">
        <v>1020.99</v>
      </c>
      <c r="H6" s="31">
        <v>242.21</v>
      </c>
      <c r="I6" s="31">
        <v>291.47000000000003</v>
      </c>
      <c r="J6" s="32">
        <v>41.92</v>
      </c>
    </row>
    <row r="7" spans="1:10" ht="13.5" thickBot="1" x14ac:dyDescent="0.3">
      <c r="A7" s="55"/>
      <c r="B7" s="58"/>
      <c r="C7" s="61"/>
      <c r="D7" s="9" t="s">
        <v>13</v>
      </c>
      <c r="E7" s="33">
        <v>2165.38</v>
      </c>
      <c r="F7" s="34">
        <v>1188.97</v>
      </c>
      <c r="G7" s="35">
        <v>630.46</v>
      </c>
      <c r="H7" s="35">
        <v>149.47</v>
      </c>
      <c r="I7" s="35">
        <v>154.03</v>
      </c>
      <c r="J7" s="36">
        <v>42.46</v>
      </c>
    </row>
    <row r="8" spans="1:10" ht="30" customHeight="1" x14ac:dyDescent="0.25">
      <c r="A8" s="53">
        <f>A5+1</f>
        <v>2</v>
      </c>
      <c r="B8" s="56" t="s">
        <v>16</v>
      </c>
      <c r="C8" s="59" t="s">
        <v>17</v>
      </c>
      <c r="D8" s="7" t="s">
        <v>4</v>
      </c>
      <c r="E8" s="37">
        <v>1566.51</v>
      </c>
      <c r="F8" s="38">
        <v>793.02</v>
      </c>
      <c r="G8" s="39">
        <v>476.15</v>
      </c>
      <c r="H8" s="39">
        <v>112.88</v>
      </c>
      <c r="I8" s="39">
        <v>153.74</v>
      </c>
      <c r="J8" s="40">
        <v>30.72</v>
      </c>
    </row>
    <row r="9" spans="1:10" x14ac:dyDescent="0.25">
      <c r="A9" s="54"/>
      <c r="B9" s="57"/>
      <c r="C9" s="60"/>
      <c r="D9" s="8" t="s">
        <v>12</v>
      </c>
      <c r="E9" s="29">
        <v>2148.11</v>
      </c>
      <c r="F9" s="30">
        <v>541.49</v>
      </c>
      <c r="G9" s="31">
        <v>1006.55</v>
      </c>
      <c r="H9" s="31">
        <v>239.11</v>
      </c>
      <c r="I9" s="31">
        <v>318.83</v>
      </c>
      <c r="J9" s="32">
        <v>42.12</v>
      </c>
    </row>
    <row r="10" spans="1:10" ht="13.5" thickBot="1" x14ac:dyDescent="0.3">
      <c r="A10" s="55"/>
      <c r="B10" s="58"/>
      <c r="C10" s="61"/>
      <c r="D10" s="9" t="s">
        <v>13</v>
      </c>
      <c r="E10" s="33">
        <v>2173.16</v>
      </c>
      <c r="F10" s="34">
        <v>1188.97</v>
      </c>
      <c r="G10" s="35">
        <v>619.95000000000005</v>
      </c>
      <c r="H10" s="35">
        <v>147.08000000000001</v>
      </c>
      <c r="I10" s="35">
        <v>174.54</v>
      </c>
      <c r="J10" s="36">
        <v>42.61</v>
      </c>
    </row>
    <row r="11" spans="1:10" ht="30" customHeight="1" x14ac:dyDescent="0.25">
      <c r="A11" s="53">
        <f t="shared" ref="A11" si="0">A8+1</f>
        <v>3</v>
      </c>
      <c r="B11" s="56" t="s">
        <v>20</v>
      </c>
      <c r="C11" s="59" t="s">
        <v>21</v>
      </c>
      <c r="D11" s="7" t="s">
        <v>4</v>
      </c>
      <c r="E11" s="37">
        <v>1547.1</v>
      </c>
      <c r="F11" s="38">
        <v>793.02</v>
      </c>
      <c r="G11" s="39">
        <v>487.79</v>
      </c>
      <c r="H11" s="39">
        <v>115.65</v>
      </c>
      <c r="I11" s="39">
        <v>120.3</v>
      </c>
      <c r="J11" s="40">
        <v>30.34</v>
      </c>
    </row>
    <row r="12" spans="1:10" x14ac:dyDescent="0.25">
      <c r="A12" s="54"/>
      <c r="B12" s="57"/>
      <c r="C12" s="60"/>
      <c r="D12" s="8" t="s">
        <v>12</v>
      </c>
      <c r="E12" s="29">
        <v>2134.14</v>
      </c>
      <c r="F12" s="30">
        <v>541.49</v>
      </c>
      <c r="G12" s="31">
        <v>1034.4000000000001</v>
      </c>
      <c r="H12" s="31">
        <v>245.83</v>
      </c>
      <c r="I12" s="31">
        <v>270.58</v>
      </c>
      <c r="J12" s="32">
        <v>41.85</v>
      </c>
    </row>
    <row r="13" spans="1:10" ht="13.5" thickBot="1" x14ac:dyDescent="0.3">
      <c r="A13" s="55"/>
      <c r="B13" s="58"/>
      <c r="C13" s="61"/>
      <c r="D13" s="9" t="s">
        <v>13</v>
      </c>
      <c r="E13" s="33">
        <v>2155.41</v>
      </c>
      <c r="F13" s="34">
        <v>1188.97</v>
      </c>
      <c r="G13" s="35">
        <v>634.77</v>
      </c>
      <c r="H13" s="35">
        <v>150.63</v>
      </c>
      <c r="I13" s="35">
        <v>138.78</v>
      </c>
      <c r="J13" s="36">
        <v>42.26</v>
      </c>
    </row>
    <row r="14" spans="1:10" ht="30" customHeight="1" x14ac:dyDescent="0.25">
      <c r="A14" s="53">
        <f t="shared" ref="A14" si="1">A11+1</f>
        <v>4</v>
      </c>
      <c r="B14" s="56" t="s">
        <v>22</v>
      </c>
      <c r="C14" s="59" t="s">
        <v>23</v>
      </c>
      <c r="D14" s="7" t="s">
        <v>4</v>
      </c>
      <c r="E14" s="37">
        <v>1572.79</v>
      </c>
      <c r="F14" s="38">
        <v>793.02</v>
      </c>
      <c r="G14" s="39">
        <v>487.07</v>
      </c>
      <c r="H14" s="39">
        <v>115.51</v>
      </c>
      <c r="I14" s="39">
        <v>146.35</v>
      </c>
      <c r="J14" s="40">
        <v>30.84</v>
      </c>
    </row>
    <row r="15" spans="1:10" x14ac:dyDescent="0.25">
      <c r="A15" s="54"/>
      <c r="B15" s="57"/>
      <c r="C15" s="60"/>
      <c r="D15" s="8" t="s">
        <v>12</v>
      </c>
      <c r="E15" s="29">
        <v>2165.34</v>
      </c>
      <c r="F15" s="30">
        <v>541.49</v>
      </c>
      <c r="G15" s="31">
        <v>1028.6400000000001</v>
      </c>
      <c r="H15" s="31">
        <v>244.74</v>
      </c>
      <c r="I15" s="31">
        <v>308</v>
      </c>
      <c r="J15" s="32">
        <v>42.46</v>
      </c>
    </row>
    <row r="16" spans="1:10" ht="13.5" thickBot="1" x14ac:dyDescent="0.3">
      <c r="A16" s="55"/>
      <c r="B16" s="58"/>
      <c r="C16" s="61"/>
      <c r="D16" s="9" t="s">
        <v>13</v>
      </c>
      <c r="E16" s="33">
        <v>2183.09</v>
      </c>
      <c r="F16" s="34">
        <v>1188.97</v>
      </c>
      <c r="G16" s="35">
        <v>634.12</v>
      </c>
      <c r="H16" s="35">
        <v>150.57</v>
      </c>
      <c r="I16" s="35">
        <v>166.63</v>
      </c>
      <c r="J16" s="36">
        <v>42.81</v>
      </c>
    </row>
    <row r="17" spans="1:10" ht="30" customHeight="1" x14ac:dyDescent="0.25">
      <c r="A17" s="53">
        <f t="shared" ref="A17" si="2">A14+1</f>
        <v>5</v>
      </c>
      <c r="B17" s="56" t="s">
        <v>24</v>
      </c>
      <c r="C17" s="59" t="s">
        <v>25</v>
      </c>
      <c r="D17" s="7" t="s">
        <v>4</v>
      </c>
      <c r="E17" s="37">
        <v>1554.97</v>
      </c>
      <c r="F17" s="38">
        <v>793.02</v>
      </c>
      <c r="G17" s="39">
        <v>476.85</v>
      </c>
      <c r="H17" s="39">
        <v>113.07</v>
      </c>
      <c r="I17" s="39">
        <v>141.55000000000001</v>
      </c>
      <c r="J17" s="40">
        <v>30.49</v>
      </c>
    </row>
    <row r="18" spans="1:10" x14ac:dyDescent="0.25">
      <c r="A18" s="54"/>
      <c r="B18" s="57"/>
      <c r="C18" s="60"/>
      <c r="D18" s="8" t="s">
        <v>12</v>
      </c>
      <c r="E18" s="29">
        <v>2137.63</v>
      </c>
      <c r="F18" s="30">
        <v>541.49</v>
      </c>
      <c r="G18" s="31">
        <v>1012.59</v>
      </c>
      <c r="H18" s="31">
        <v>240.74</v>
      </c>
      <c r="I18" s="31">
        <v>300.89</v>
      </c>
      <c r="J18" s="32">
        <v>41.91</v>
      </c>
    </row>
    <row r="19" spans="1:10" ht="13.5" thickBot="1" x14ac:dyDescent="0.3">
      <c r="A19" s="55"/>
      <c r="B19" s="58"/>
      <c r="C19" s="61"/>
      <c r="D19" s="9" t="s">
        <v>13</v>
      </c>
      <c r="E19" s="33">
        <v>2162.33</v>
      </c>
      <c r="F19" s="34">
        <v>1188.97</v>
      </c>
      <c r="G19" s="35">
        <v>621.9</v>
      </c>
      <c r="H19" s="35">
        <v>147.61000000000001</v>
      </c>
      <c r="I19" s="35">
        <v>161.44999999999999</v>
      </c>
      <c r="J19" s="36">
        <v>42.4</v>
      </c>
    </row>
    <row r="20" spans="1:10" ht="30" customHeight="1" x14ac:dyDescent="0.25">
      <c r="A20" s="53">
        <f t="shared" ref="A20" si="3">A17+1</f>
        <v>6</v>
      </c>
      <c r="B20" s="56" t="s">
        <v>26</v>
      </c>
      <c r="C20" s="59" t="s">
        <v>27</v>
      </c>
      <c r="D20" s="7" t="s">
        <v>4</v>
      </c>
      <c r="E20" s="37">
        <v>1575.27</v>
      </c>
      <c r="F20" s="38">
        <v>793.02</v>
      </c>
      <c r="G20" s="39">
        <v>479.95</v>
      </c>
      <c r="H20" s="39">
        <v>113.9</v>
      </c>
      <c r="I20" s="39">
        <v>157.51</v>
      </c>
      <c r="J20" s="40">
        <v>30.89</v>
      </c>
    </row>
    <row r="21" spans="1:10" x14ac:dyDescent="0.25">
      <c r="A21" s="54"/>
      <c r="B21" s="57"/>
      <c r="C21" s="60"/>
      <c r="D21" s="8" t="s">
        <v>12</v>
      </c>
      <c r="E21" s="29">
        <v>2196.8000000000002</v>
      </c>
      <c r="F21" s="30">
        <v>541.49</v>
      </c>
      <c r="G21" s="31">
        <v>1039.48</v>
      </c>
      <c r="H21" s="31">
        <v>247.99</v>
      </c>
      <c r="I21" s="31">
        <v>324.77</v>
      </c>
      <c r="J21" s="32">
        <v>43.07</v>
      </c>
    </row>
    <row r="22" spans="1:10" ht="13.5" thickBot="1" x14ac:dyDescent="0.3">
      <c r="A22" s="55"/>
      <c r="B22" s="58"/>
      <c r="C22" s="61"/>
      <c r="D22" s="9" t="s">
        <v>13</v>
      </c>
      <c r="E22" s="33">
        <v>2191.12</v>
      </c>
      <c r="F22" s="34">
        <v>1188.97</v>
      </c>
      <c r="G22" s="35">
        <v>630.55999999999995</v>
      </c>
      <c r="H22" s="35">
        <v>149.94</v>
      </c>
      <c r="I22" s="35">
        <v>178.68</v>
      </c>
      <c r="J22" s="36">
        <v>42.96</v>
      </c>
    </row>
    <row r="23" spans="1:10" ht="30" customHeight="1" x14ac:dyDescent="0.25">
      <c r="A23" s="53">
        <f t="shared" ref="A23" si="4">A20+1</f>
        <v>7</v>
      </c>
      <c r="B23" s="56" t="s">
        <v>28</v>
      </c>
      <c r="C23" s="59" t="s">
        <v>29</v>
      </c>
      <c r="D23" s="7" t="s">
        <v>4</v>
      </c>
      <c r="E23" s="37">
        <v>1547.37</v>
      </c>
      <c r="F23" s="38">
        <v>793.02</v>
      </c>
      <c r="G23" s="39">
        <v>476.34</v>
      </c>
      <c r="H23" s="39">
        <v>112.93</v>
      </c>
      <c r="I23" s="39">
        <v>134.72999999999999</v>
      </c>
      <c r="J23" s="40">
        <v>30.34</v>
      </c>
    </row>
    <row r="24" spans="1:10" x14ac:dyDescent="0.25">
      <c r="A24" s="54"/>
      <c r="B24" s="57"/>
      <c r="C24" s="60"/>
      <c r="D24" s="8" t="s">
        <v>12</v>
      </c>
      <c r="E24" s="29">
        <v>2121.6799999999998</v>
      </c>
      <c r="F24" s="30">
        <v>541.49</v>
      </c>
      <c r="G24" s="31">
        <v>1008.24</v>
      </c>
      <c r="H24" s="31">
        <v>239.57</v>
      </c>
      <c r="I24" s="31">
        <v>290.77999999999997</v>
      </c>
      <c r="J24" s="32">
        <v>41.6</v>
      </c>
    </row>
    <row r="25" spans="1:10" ht="13.5" thickBot="1" x14ac:dyDescent="0.3">
      <c r="A25" s="55"/>
      <c r="B25" s="58"/>
      <c r="C25" s="61"/>
      <c r="D25" s="9" t="s">
        <v>13</v>
      </c>
      <c r="E25" s="33">
        <v>2153.0300000000002</v>
      </c>
      <c r="F25" s="34">
        <v>1188.97</v>
      </c>
      <c r="G25" s="35">
        <v>620.5</v>
      </c>
      <c r="H25" s="35">
        <v>147.22999999999999</v>
      </c>
      <c r="I25" s="35">
        <v>154.11000000000001</v>
      </c>
      <c r="J25" s="36">
        <v>42.22</v>
      </c>
    </row>
    <row r="26" spans="1:10" ht="30" customHeight="1" x14ac:dyDescent="0.25">
      <c r="A26" s="53">
        <f t="shared" ref="A26:A38" si="5">A23+1</f>
        <v>8</v>
      </c>
      <c r="B26" s="56" t="s">
        <v>30</v>
      </c>
      <c r="C26" s="59" t="s">
        <v>31</v>
      </c>
      <c r="D26" s="7" t="s">
        <v>4</v>
      </c>
      <c r="E26" s="37">
        <v>1582.28</v>
      </c>
      <c r="F26" s="38">
        <v>793.02</v>
      </c>
      <c r="G26" s="39">
        <v>487.97</v>
      </c>
      <c r="H26" s="39">
        <v>115.7</v>
      </c>
      <c r="I26" s="39">
        <v>154.56</v>
      </c>
      <c r="J26" s="40">
        <v>31.03</v>
      </c>
    </row>
    <row r="27" spans="1:10" x14ac:dyDescent="0.25">
      <c r="A27" s="54"/>
      <c r="B27" s="57"/>
      <c r="C27" s="60"/>
      <c r="D27" s="8" t="s">
        <v>12</v>
      </c>
      <c r="E27" s="29">
        <v>2187.85</v>
      </c>
      <c r="F27" s="30">
        <v>541.49</v>
      </c>
      <c r="G27" s="31">
        <v>1035.99</v>
      </c>
      <c r="H27" s="31">
        <v>246.26</v>
      </c>
      <c r="I27" s="31">
        <v>321.20999999999998</v>
      </c>
      <c r="J27" s="32">
        <v>42.9</v>
      </c>
    </row>
    <row r="28" spans="1:10" ht="13.5" thickBot="1" x14ac:dyDescent="0.3">
      <c r="A28" s="55"/>
      <c r="B28" s="58"/>
      <c r="C28" s="61"/>
      <c r="D28" s="9" t="s">
        <v>13</v>
      </c>
      <c r="E28" s="33">
        <v>2193.5700000000002</v>
      </c>
      <c r="F28" s="34">
        <v>1188.97</v>
      </c>
      <c r="G28" s="35">
        <v>635.28</v>
      </c>
      <c r="H28" s="35">
        <v>150.77000000000001</v>
      </c>
      <c r="I28" s="35">
        <v>175.54</v>
      </c>
      <c r="J28" s="36">
        <v>43.01</v>
      </c>
    </row>
    <row r="29" spans="1:10" ht="30" customHeight="1" x14ac:dyDescent="0.25">
      <c r="A29" s="53">
        <f t="shared" si="5"/>
        <v>9</v>
      </c>
      <c r="B29" s="56" t="s">
        <v>32</v>
      </c>
      <c r="C29" s="59" t="s">
        <v>33</v>
      </c>
      <c r="D29" s="7" t="s">
        <v>4</v>
      </c>
      <c r="E29" s="37">
        <v>1576.98</v>
      </c>
      <c r="F29" s="38">
        <v>793.02</v>
      </c>
      <c r="G29" s="39">
        <v>476.36</v>
      </c>
      <c r="H29" s="39">
        <v>112.94</v>
      </c>
      <c r="I29" s="39">
        <v>163.74</v>
      </c>
      <c r="J29" s="40">
        <v>30.92</v>
      </c>
    </row>
    <row r="30" spans="1:10" x14ac:dyDescent="0.25">
      <c r="A30" s="54"/>
      <c r="B30" s="57"/>
      <c r="C30" s="60"/>
      <c r="D30" s="8" t="s">
        <v>12</v>
      </c>
      <c r="E30" s="29">
        <v>2165.52</v>
      </c>
      <c r="F30" s="30">
        <v>541.49</v>
      </c>
      <c r="G30" s="31">
        <v>1008.36</v>
      </c>
      <c r="H30" s="31">
        <v>239.6</v>
      </c>
      <c r="I30" s="31">
        <v>333.61</v>
      </c>
      <c r="J30" s="32">
        <v>42.46</v>
      </c>
    </row>
    <row r="31" spans="1:10" ht="13.5" thickBot="1" x14ac:dyDescent="0.3">
      <c r="A31" s="55"/>
      <c r="B31" s="58"/>
      <c r="C31" s="61"/>
      <c r="D31" s="9" t="s">
        <v>13</v>
      </c>
      <c r="E31" s="33">
        <v>2184.88</v>
      </c>
      <c r="F31" s="34">
        <v>1188.97</v>
      </c>
      <c r="G31" s="35">
        <v>620.54</v>
      </c>
      <c r="H31" s="35">
        <v>147.24</v>
      </c>
      <c r="I31" s="35">
        <v>185.29</v>
      </c>
      <c r="J31" s="36">
        <v>42.84</v>
      </c>
    </row>
    <row r="32" spans="1:10" ht="30" customHeight="1" x14ac:dyDescent="0.25">
      <c r="A32" s="53">
        <f t="shared" si="5"/>
        <v>10</v>
      </c>
      <c r="B32" s="56" t="s">
        <v>34</v>
      </c>
      <c r="C32" s="59" t="s">
        <v>35</v>
      </c>
      <c r="D32" s="7" t="s">
        <v>4</v>
      </c>
      <c r="E32" s="37">
        <v>1582</v>
      </c>
      <c r="F32" s="38">
        <v>793.02</v>
      </c>
      <c r="G32" s="39">
        <v>486.36</v>
      </c>
      <c r="H32" s="39">
        <v>115.27</v>
      </c>
      <c r="I32" s="39">
        <v>156.33000000000001</v>
      </c>
      <c r="J32" s="40">
        <v>31.02</v>
      </c>
    </row>
    <row r="33" spans="1:10" x14ac:dyDescent="0.25">
      <c r="A33" s="54"/>
      <c r="B33" s="57"/>
      <c r="C33" s="60"/>
      <c r="D33" s="8" t="s">
        <v>12</v>
      </c>
      <c r="E33" s="29">
        <v>2172.1799999999998</v>
      </c>
      <c r="F33" s="30">
        <v>541.49</v>
      </c>
      <c r="G33" s="31">
        <v>1021.95</v>
      </c>
      <c r="H33" s="31">
        <v>242.47</v>
      </c>
      <c r="I33" s="31">
        <v>323.68</v>
      </c>
      <c r="J33" s="32">
        <v>42.59</v>
      </c>
    </row>
    <row r="34" spans="1:10" ht="13.5" thickBot="1" x14ac:dyDescent="0.3">
      <c r="A34" s="55"/>
      <c r="B34" s="58"/>
      <c r="C34" s="61"/>
      <c r="D34" s="9" t="s">
        <v>13</v>
      </c>
      <c r="E34" s="33">
        <v>2189.63</v>
      </c>
      <c r="F34" s="34">
        <v>1188.97</v>
      </c>
      <c r="G34" s="35">
        <v>630.77</v>
      </c>
      <c r="H34" s="35">
        <v>149.55000000000001</v>
      </c>
      <c r="I34" s="35">
        <v>177.41</v>
      </c>
      <c r="J34" s="36">
        <v>42.93</v>
      </c>
    </row>
    <row r="35" spans="1:10" ht="30" customHeight="1" x14ac:dyDescent="0.25">
      <c r="A35" s="53">
        <f t="shared" si="5"/>
        <v>11</v>
      </c>
      <c r="B35" s="56" t="s">
        <v>36</v>
      </c>
      <c r="C35" s="59" t="s">
        <v>83</v>
      </c>
      <c r="D35" s="7" t="s">
        <v>4</v>
      </c>
      <c r="E35" s="37">
        <f>'Ломон.р-н'!F5</f>
        <v>1540.92</v>
      </c>
      <c r="F35" s="38">
        <f>'Ломон.р-н'!G5</f>
        <v>793.02</v>
      </c>
      <c r="G35" s="39">
        <f>'Ломон.р-н'!H5</f>
        <v>477.3</v>
      </c>
      <c r="H35" s="39">
        <f>'Ломон.р-н'!I5</f>
        <v>113.19</v>
      </c>
      <c r="I35" s="39">
        <f>'Ломон.р-н'!J5</f>
        <v>127.19</v>
      </c>
      <c r="J35" s="40">
        <f>'Ломон.р-н'!K5</f>
        <v>30.21</v>
      </c>
    </row>
    <row r="36" spans="1:10" x14ac:dyDescent="0.25">
      <c r="A36" s="54"/>
      <c r="B36" s="57"/>
      <c r="C36" s="60"/>
      <c r="D36" s="8" t="s">
        <v>12</v>
      </c>
      <c r="E36" s="29">
        <f>'Ломон.р-н'!F6</f>
        <v>2121.02</v>
      </c>
      <c r="F36" s="30">
        <f>'Ломон.р-н'!G6</f>
        <v>541.49</v>
      </c>
      <c r="G36" s="31">
        <f>'Ломон.р-н'!H6</f>
        <v>1016.55</v>
      </c>
      <c r="H36" s="31">
        <f>'Ломон.р-н'!I6</f>
        <v>241.8</v>
      </c>
      <c r="I36" s="31">
        <f>'Ломон.р-н'!J6</f>
        <v>279.58999999999997</v>
      </c>
      <c r="J36" s="32">
        <f>'Ломон.р-н'!K6</f>
        <v>41.59</v>
      </c>
    </row>
    <row r="37" spans="1:10" ht="13.5" thickBot="1" x14ac:dyDescent="0.3">
      <c r="A37" s="55"/>
      <c r="B37" s="58"/>
      <c r="C37" s="61"/>
      <c r="D37" s="9" t="s">
        <v>13</v>
      </c>
      <c r="E37" s="33">
        <f>'Ломон.р-н'!F7</f>
        <v>2148.2600000000002</v>
      </c>
      <c r="F37" s="34">
        <f>'Ломон.р-н'!G7</f>
        <v>1188.97</v>
      </c>
      <c r="G37" s="35">
        <f>'Ломон.р-н'!H7</f>
        <v>623.16999999999996</v>
      </c>
      <c r="H37" s="35">
        <f>'Ломон.р-н'!I7</f>
        <v>147.94999999999999</v>
      </c>
      <c r="I37" s="35">
        <f>'Ломон.р-н'!J7</f>
        <v>146.04</v>
      </c>
      <c r="J37" s="36">
        <f>'Ломон.р-н'!K7</f>
        <v>42.12</v>
      </c>
    </row>
    <row r="38" spans="1:10" ht="30" customHeight="1" x14ac:dyDescent="0.25">
      <c r="A38" s="53">
        <f t="shared" si="5"/>
        <v>12</v>
      </c>
      <c r="B38" s="56" t="s">
        <v>37</v>
      </c>
      <c r="C38" s="59" t="s">
        <v>38</v>
      </c>
      <c r="D38" s="7" t="s">
        <v>4</v>
      </c>
      <c r="E38" s="37">
        <v>1536.62</v>
      </c>
      <c r="F38" s="38">
        <v>793.02</v>
      </c>
      <c r="G38" s="39">
        <v>478.92</v>
      </c>
      <c r="H38" s="39">
        <v>113.54</v>
      </c>
      <c r="I38" s="39">
        <v>121</v>
      </c>
      <c r="J38" s="40">
        <v>30.13</v>
      </c>
    </row>
    <row r="39" spans="1:10" x14ac:dyDescent="0.25">
      <c r="A39" s="54"/>
      <c r="B39" s="57"/>
      <c r="C39" s="60"/>
      <c r="D39" s="8" t="s">
        <v>12</v>
      </c>
      <c r="E39" s="29">
        <v>2106.77</v>
      </c>
      <c r="F39" s="30">
        <v>541.49</v>
      </c>
      <c r="G39" s="31">
        <v>1012.65</v>
      </c>
      <c r="H39" s="31">
        <v>240.56</v>
      </c>
      <c r="I39" s="31">
        <v>270.76</v>
      </c>
      <c r="J39" s="32">
        <v>41.31</v>
      </c>
    </row>
    <row r="40" spans="1:10" ht="13.5" thickBot="1" x14ac:dyDescent="0.3">
      <c r="A40" s="55"/>
      <c r="B40" s="58"/>
      <c r="C40" s="61"/>
      <c r="D40" s="9" t="s">
        <v>13</v>
      </c>
      <c r="E40" s="33">
        <v>2139.5500000000002</v>
      </c>
      <c r="F40" s="34">
        <v>1188.97</v>
      </c>
      <c r="G40" s="35">
        <v>621.9</v>
      </c>
      <c r="H40" s="35">
        <v>147.55000000000001</v>
      </c>
      <c r="I40" s="35">
        <v>139.18</v>
      </c>
      <c r="J40" s="36">
        <v>41.95</v>
      </c>
    </row>
    <row r="41" spans="1:10" ht="30" customHeight="1" x14ac:dyDescent="0.25">
      <c r="A41" s="53">
        <f t="shared" ref="A41:A56" si="6">A38+1</f>
        <v>13</v>
      </c>
      <c r="B41" s="56" t="s">
        <v>39</v>
      </c>
      <c r="C41" s="59" t="s">
        <v>40</v>
      </c>
      <c r="D41" s="7" t="s">
        <v>4</v>
      </c>
      <c r="E41" s="37">
        <v>1531.25</v>
      </c>
      <c r="F41" s="38">
        <v>793.02</v>
      </c>
      <c r="G41" s="39">
        <v>452.42</v>
      </c>
      <c r="H41" s="39">
        <v>107.21</v>
      </c>
      <c r="I41" s="39">
        <v>148.57</v>
      </c>
      <c r="J41" s="40">
        <v>30.02</v>
      </c>
    </row>
    <row r="42" spans="1:10" x14ac:dyDescent="0.25">
      <c r="A42" s="54"/>
      <c r="B42" s="57"/>
      <c r="C42" s="60"/>
      <c r="D42" s="8" t="s">
        <v>12</v>
      </c>
      <c r="E42" s="29">
        <v>2064.48</v>
      </c>
      <c r="F42" s="30">
        <v>541.49</v>
      </c>
      <c r="G42" s="31">
        <v>948.25</v>
      </c>
      <c r="H42" s="31">
        <v>224.86</v>
      </c>
      <c r="I42" s="31">
        <v>309.39999999999998</v>
      </c>
      <c r="J42" s="32">
        <v>40.479999999999997</v>
      </c>
    </row>
    <row r="43" spans="1:10" ht="13.5" thickBot="1" x14ac:dyDescent="0.3">
      <c r="A43" s="55"/>
      <c r="B43" s="58"/>
      <c r="C43" s="61"/>
      <c r="D43" s="9" t="s">
        <v>13</v>
      </c>
      <c r="E43" s="33">
        <v>2124.59</v>
      </c>
      <c r="F43" s="34">
        <v>1188.97</v>
      </c>
      <c r="G43" s="35">
        <v>586.61</v>
      </c>
      <c r="H43" s="35">
        <v>139.04</v>
      </c>
      <c r="I43" s="35">
        <v>168.3</v>
      </c>
      <c r="J43" s="36">
        <v>41.66</v>
      </c>
    </row>
    <row r="44" spans="1:10" ht="30" customHeight="1" x14ac:dyDescent="0.25">
      <c r="A44" s="53">
        <f t="shared" si="6"/>
        <v>14</v>
      </c>
      <c r="B44" s="56" t="s">
        <v>41</v>
      </c>
      <c r="C44" s="59" t="s">
        <v>42</v>
      </c>
      <c r="D44" s="7" t="s">
        <v>4</v>
      </c>
      <c r="E44" s="37">
        <v>1527.94</v>
      </c>
      <c r="F44" s="38">
        <v>793.02</v>
      </c>
      <c r="G44" s="39">
        <v>475.7</v>
      </c>
      <c r="H44" s="39">
        <v>112.76</v>
      </c>
      <c r="I44" s="39">
        <v>116.5</v>
      </c>
      <c r="J44" s="40">
        <v>29.96</v>
      </c>
    </row>
    <row r="45" spans="1:10" x14ac:dyDescent="0.25">
      <c r="A45" s="54"/>
      <c r="B45" s="57"/>
      <c r="C45" s="60"/>
      <c r="D45" s="8" t="s">
        <v>12</v>
      </c>
      <c r="E45" s="29">
        <v>2086.96</v>
      </c>
      <c r="F45" s="30">
        <v>541.49</v>
      </c>
      <c r="G45" s="31">
        <v>1002.68</v>
      </c>
      <c r="H45" s="31">
        <v>238.07</v>
      </c>
      <c r="I45" s="31">
        <v>263.8</v>
      </c>
      <c r="J45" s="32">
        <v>40.92</v>
      </c>
    </row>
    <row r="46" spans="1:10" ht="13.5" thickBot="1" x14ac:dyDescent="0.3">
      <c r="A46" s="55"/>
      <c r="B46" s="58"/>
      <c r="C46" s="61"/>
      <c r="D46" s="9" t="s">
        <v>13</v>
      </c>
      <c r="E46" s="33">
        <v>2130.7199999999998</v>
      </c>
      <c r="F46" s="34">
        <v>1188.97</v>
      </c>
      <c r="G46" s="35">
        <v>618.71</v>
      </c>
      <c r="H46" s="35">
        <v>146.75</v>
      </c>
      <c r="I46" s="35">
        <v>134.51</v>
      </c>
      <c r="J46" s="36">
        <v>41.78</v>
      </c>
    </row>
    <row r="47" spans="1:10" ht="30" customHeight="1" x14ac:dyDescent="0.25">
      <c r="A47" s="53">
        <f t="shared" si="6"/>
        <v>15</v>
      </c>
      <c r="B47" s="56" t="s">
        <v>73</v>
      </c>
      <c r="C47" s="59" t="s">
        <v>74</v>
      </c>
      <c r="D47" s="7" t="s">
        <v>4</v>
      </c>
      <c r="E47" s="3">
        <v>1528.15</v>
      </c>
      <c r="F47" s="22">
        <v>793.02</v>
      </c>
      <c r="G47" s="23">
        <v>475.8</v>
      </c>
      <c r="H47" s="23">
        <v>112.79</v>
      </c>
      <c r="I47" s="23">
        <v>116.58</v>
      </c>
      <c r="J47" s="24">
        <v>29.96</v>
      </c>
    </row>
    <row r="48" spans="1:10" x14ac:dyDescent="0.25">
      <c r="A48" s="54"/>
      <c r="B48" s="57"/>
      <c r="C48" s="60"/>
      <c r="D48" s="8" t="s">
        <v>12</v>
      </c>
      <c r="E48" s="4">
        <v>2088.12</v>
      </c>
      <c r="F48" s="16">
        <v>541.49</v>
      </c>
      <c r="G48" s="17">
        <v>1003.48</v>
      </c>
      <c r="H48" s="17">
        <v>238.28</v>
      </c>
      <c r="I48" s="17">
        <v>263.93</v>
      </c>
      <c r="J48" s="18">
        <v>40.94</v>
      </c>
    </row>
    <row r="49" spans="1:10" ht="13.5" thickBot="1" x14ac:dyDescent="0.3">
      <c r="A49" s="55"/>
      <c r="B49" s="58"/>
      <c r="C49" s="61"/>
      <c r="D49" s="9" t="s">
        <v>13</v>
      </c>
      <c r="E49" s="5">
        <v>2131.14</v>
      </c>
      <c r="F49" s="19">
        <v>1188.97</v>
      </c>
      <c r="G49" s="20">
        <v>618.96</v>
      </c>
      <c r="H49" s="20">
        <v>146.82</v>
      </c>
      <c r="I49" s="20">
        <v>134.6</v>
      </c>
      <c r="J49" s="21">
        <v>41.79</v>
      </c>
    </row>
    <row r="50" spans="1:10" ht="30" customHeight="1" x14ac:dyDescent="0.25">
      <c r="A50" s="53">
        <f t="shared" si="6"/>
        <v>16</v>
      </c>
      <c r="B50" s="56" t="s">
        <v>75</v>
      </c>
      <c r="C50" s="59" t="s">
        <v>76</v>
      </c>
      <c r="D50" s="7" t="s">
        <v>4</v>
      </c>
      <c r="E50" s="3">
        <v>1558.62</v>
      </c>
      <c r="F50" s="22">
        <v>793.02</v>
      </c>
      <c r="G50" s="23">
        <v>487.71</v>
      </c>
      <c r="H50" s="23">
        <v>115.63</v>
      </c>
      <c r="I50" s="23">
        <v>131.69</v>
      </c>
      <c r="J50" s="24">
        <v>30.56</v>
      </c>
    </row>
    <row r="51" spans="1:10" x14ac:dyDescent="0.25">
      <c r="A51" s="54"/>
      <c r="B51" s="57"/>
      <c r="C51" s="60"/>
      <c r="D51" s="8" t="s">
        <v>12</v>
      </c>
      <c r="E51" s="4">
        <v>2142.6799999999998</v>
      </c>
      <c r="F51" s="16">
        <v>541.49</v>
      </c>
      <c r="G51" s="17">
        <v>1027.7</v>
      </c>
      <c r="H51" s="17">
        <v>244.14</v>
      </c>
      <c r="I51" s="17">
        <v>287.33</v>
      </c>
      <c r="J51" s="18">
        <v>42.01</v>
      </c>
    </row>
    <row r="52" spans="1:10" ht="13.5" thickBot="1" x14ac:dyDescent="0.3">
      <c r="A52" s="55"/>
      <c r="B52" s="58"/>
      <c r="C52" s="61"/>
      <c r="D52" s="9" t="s">
        <v>13</v>
      </c>
      <c r="E52" s="5">
        <v>2167.6</v>
      </c>
      <c r="F52" s="19">
        <v>1188.97</v>
      </c>
      <c r="G52" s="20">
        <v>634.54999999999995</v>
      </c>
      <c r="H52" s="20">
        <v>150.57</v>
      </c>
      <c r="I52" s="20">
        <v>151</v>
      </c>
      <c r="J52" s="21">
        <v>42.5</v>
      </c>
    </row>
    <row r="53" spans="1:10" ht="30" customHeight="1" x14ac:dyDescent="0.25">
      <c r="A53" s="53">
        <f t="shared" si="6"/>
        <v>17</v>
      </c>
      <c r="B53" s="56" t="s">
        <v>77</v>
      </c>
      <c r="C53" s="59" t="s">
        <v>78</v>
      </c>
      <c r="D53" s="7" t="s">
        <v>4</v>
      </c>
      <c r="E53" s="3">
        <v>1547.48</v>
      </c>
      <c r="F53" s="22">
        <v>793.02</v>
      </c>
      <c r="G53" s="23">
        <v>476.95</v>
      </c>
      <c r="H53" s="23">
        <v>113.1</v>
      </c>
      <c r="I53" s="23">
        <v>134.07</v>
      </c>
      <c r="J53" s="24">
        <v>30.34</v>
      </c>
    </row>
    <row r="54" spans="1:10" x14ac:dyDescent="0.25">
      <c r="A54" s="54"/>
      <c r="B54" s="57"/>
      <c r="C54" s="60"/>
      <c r="D54" s="8" t="s">
        <v>12</v>
      </c>
      <c r="E54" s="4">
        <v>2127.52</v>
      </c>
      <c r="F54" s="16">
        <v>541.49</v>
      </c>
      <c r="G54" s="17">
        <v>1013.47</v>
      </c>
      <c r="H54" s="17">
        <v>240.98</v>
      </c>
      <c r="I54" s="17">
        <v>289.86</v>
      </c>
      <c r="J54" s="18">
        <v>41.72</v>
      </c>
    </row>
    <row r="55" spans="1:10" ht="13.5" thickBot="1" x14ac:dyDescent="0.3">
      <c r="A55" s="55"/>
      <c r="B55" s="58"/>
      <c r="C55" s="61"/>
      <c r="D55" s="9" t="s">
        <v>13</v>
      </c>
      <c r="E55" s="5">
        <v>2154.5</v>
      </c>
      <c r="F55" s="19">
        <v>1188.97</v>
      </c>
      <c r="G55" s="20">
        <v>622.17999999999995</v>
      </c>
      <c r="H55" s="20">
        <v>147.68</v>
      </c>
      <c r="I55" s="20">
        <v>153.41999999999999</v>
      </c>
      <c r="J55" s="21">
        <v>42.25</v>
      </c>
    </row>
    <row r="56" spans="1:10" ht="30" customHeight="1" x14ac:dyDescent="0.25">
      <c r="A56" s="53">
        <f t="shared" si="6"/>
        <v>18</v>
      </c>
      <c r="B56" s="56" t="s">
        <v>79</v>
      </c>
      <c r="C56" s="59" t="s">
        <v>80</v>
      </c>
      <c r="D56" s="7" t="s">
        <v>4</v>
      </c>
      <c r="E56" s="3">
        <v>1617.38</v>
      </c>
      <c r="F56" s="22">
        <v>793.02</v>
      </c>
      <c r="G56" s="23">
        <v>476.32</v>
      </c>
      <c r="H56" s="23">
        <v>113.03</v>
      </c>
      <c r="I56" s="23">
        <v>203.29</v>
      </c>
      <c r="J56" s="24">
        <v>31.71</v>
      </c>
    </row>
    <row r="57" spans="1:10" x14ac:dyDescent="0.25">
      <c r="A57" s="54"/>
      <c r="B57" s="57"/>
      <c r="C57" s="60"/>
      <c r="D57" s="8" t="s">
        <v>12</v>
      </c>
      <c r="E57" s="4">
        <v>2256.9</v>
      </c>
      <c r="F57" s="16">
        <v>541.49</v>
      </c>
      <c r="G57" s="17">
        <v>1032.55</v>
      </c>
      <c r="H57" s="17">
        <v>246.23</v>
      </c>
      <c r="I57" s="17">
        <v>392.37</v>
      </c>
      <c r="J57" s="18">
        <v>44.25</v>
      </c>
    </row>
    <row r="58" spans="1:10" ht="13.5" thickBot="1" x14ac:dyDescent="0.3">
      <c r="A58" s="55"/>
      <c r="B58" s="58"/>
      <c r="C58" s="61"/>
      <c r="D58" s="9" t="s">
        <v>13</v>
      </c>
      <c r="E58" s="5">
        <v>2235.4299999999998</v>
      </c>
      <c r="F58" s="19">
        <v>1188.97</v>
      </c>
      <c r="G58" s="20">
        <v>625.95000000000005</v>
      </c>
      <c r="H58" s="20">
        <v>148.81</v>
      </c>
      <c r="I58" s="20">
        <v>227.86</v>
      </c>
      <c r="J58" s="21">
        <v>43.83</v>
      </c>
    </row>
  </sheetData>
  <mergeCells count="61">
    <mergeCell ref="A5:A7"/>
    <mergeCell ref="A8:A10"/>
    <mergeCell ref="B8:B10"/>
    <mergeCell ref="C8:C10"/>
    <mergeCell ref="A11:A13"/>
    <mergeCell ref="B11:B13"/>
    <mergeCell ref="C11:C13"/>
    <mergeCell ref="B5:B7"/>
    <mergeCell ref="C5:C7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2:A4"/>
    <mergeCell ref="B2:B4"/>
    <mergeCell ref="C2:C4"/>
    <mergeCell ref="D2:D4"/>
    <mergeCell ref="E2:J2"/>
    <mergeCell ref="E3:E4"/>
    <mergeCell ref="F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54" sqref="D54"/>
    </sheetView>
  </sheetViews>
  <sheetFormatPr defaultRowHeight="12.75" x14ac:dyDescent="0.25"/>
  <cols>
    <col min="1" max="1" width="9.140625" style="1"/>
    <col min="2" max="3" width="32.7109375" style="1" customWidth="1"/>
    <col min="4" max="4" width="28.5703125" style="1" customWidth="1"/>
    <col min="5" max="5" width="15.5703125" style="1" customWidth="1"/>
    <col min="6" max="6" width="28.28515625" style="1" customWidth="1"/>
    <col min="7" max="7" width="12.140625" style="1" customWidth="1"/>
    <col min="8" max="8" width="12.85546875" style="1" customWidth="1"/>
    <col min="9" max="11" width="12.140625" style="1" customWidth="1"/>
    <col min="12" max="13" width="9.140625" style="1"/>
    <col min="14" max="14" width="30.140625" style="1" customWidth="1"/>
    <col min="15" max="16384" width="9.140625" style="1"/>
  </cols>
  <sheetData>
    <row r="1" spans="1:12" ht="13.5" thickBot="1" x14ac:dyDescent="0.3">
      <c r="D1" s="1" t="s">
        <v>18</v>
      </c>
      <c r="F1" s="1">
        <f>COUNTA(F5:F46)</f>
        <v>42</v>
      </c>
      <c r="G1" s="1">
        <f>F1/3</f>
        <v>14</v>
      </c>
    </row>
    <row r="2" spans="1:12" ht="13.5" thickBot="1" x14ac:dyDescent="0.3">
      <c r="A2" s="53" t="s">
        <v>15</v>
      </c>
      <c r="B2" s="56" t="s">
        <v>14</v>
      </c>
      <c r="C2" s="56" t="s">
        <v>81</v>
      </c>
      <c r="D2" s="59" t="s">
        <v>3</v>
      </c>
      <c r="E2" s="62" t="s">
        <v>1</v>
      </c>
      <c r="F2" s="65" t="s">
        <v>19</v>
      </c>
      <c r="G2" s="66"/>
      <c r="H2" s="66"/>
      <c r="I2" s="66"/>
      <c r="J2" s="66"/>
      <c r="K2" s="67"/>
    </row>
    <row r="3" spans="1:12" ht="32.25" customHeight="1" x14ac:dyDescent="0.25">
      <c r="A3" s="54"/>
      <c r="B3" s="57"/>
      <c r="C3" s="57"/>
      <c r="D3" s="60"/>
      <c r="E3" s="63"/>
      <c r="F3" s="62" t="s">
        <v>5</v>
      </c>
      <c r="G3" s="53" t="s">
        <v>6</v>
      </c>
      <c r="H3" s="56"/>
      <c r="I3" s="56"/>
      <c r="J3" s="56"/>
      <c r="K3" s="69"/>
    </row>
    <row r="4" spans="1:12" ht="57" customHeight="1" thickBot="1" x14ac:dyDescent="0.3">
      <c r="A4" s="55"/>
      <c r="B4" s="58"/>
      <c r="C4" s="58"/>
      <c r="D4" s="61"/>
      <c r="E4" s="64"/>
      <c r="F4" s="64"/>
      <c r="G4" s="12" t="s">
        <v>7</v>
      </c>
      <c r="H4" s="2" t="s">
        <v>8</v>
      </c>
      <c r="I4" s="2" t="s">
        <v>9</v>
      </c>
      <c r="J4" s="2" t="s">
        <v>10</v>
      </c>
      <c r="K4" s="6" t="s">
        <v>11</v>
      </c>
    </row>
    <row r="5" spans="1:12" ht="30" customHeight="1" x14ac:dyDescent="0.25">
      <c r="A5" s="72">
        <v>1</v>
      </c>
      <c r="B5" s="56" t="s">
        <v>36</v>
      </c>
      <c r="C5" s="56" t="s">
        <v>82</v>
      </c>
      <c r="D5" s="59" t="s">
        <v>83</v>
      </c>
      <c r="E5" s="7" t="s">
        <v>4</v>
      </c>
      <c r="F5" s="37">
        <v>1540.92</v>
      </c>
      <c r="G5" s="38">
        <v>793.02</v>
      </c>
      <c r="H5" s="39">
        <v>477.3</v>
      </c>
      <c r="I5" s="39">
        <v>113.19</v>
      </c>
      <c r="J5" s="39">
        <v>127.19</v>
      </c>
      <c r="K5" s="40">
        <v>30.21</v>
      </c>
      <c r="L5" s="50"/>
    </row>
    <row r="6" spans="1:12" x14ac:dyDescent="0.25">
      <c r="A6" s="73"/>
      <c r="B6" s="57"/>
      <c r="C6" s="57"/>
      <c r="D6" s="60"/>
      <c r="E6" s="8" t="s">
        <v>12</v>
      </c>
      <c r="F6" s="29">
        <v>2121.02</v>
      </c>
      <c r="G6" s="30">
        <v>541.49</v>
      </c>
      <c r="H6" s="31">
        <v>1016.55</v>
      </c>
      <c r="I6" s="31">
        <v>241.8</v>
      </c>
      <c r="J6" s="31">
        <v>279.58999999999997</v>
      </c>
      <c r="K6" s="32">
        <v>41.59</v>
      </c>
      <c r="L6" s="50"/>
    </row>
    <row r="7" spans="1:12" ht="13.5" thickBot="1" x14ac:dyDescent="0.3">
      <c r="A7" s="74"/>
      <c r="B7" s="58"/>
      <c r="C7" s="58"/>
      <c r="D7" s="61"/>
      <c r="E7" s="9" t="s">
        <v>13</v>
      </c>
      <c r="F7" s="33">
        <v>2148.2600000000002</v>
      </c>
      <c r="G7" s="34">
        <v>1188.97</v>
      </c>
      <c r="H7" s="35">
        <v>623.16999999999996</v>
      </c>
      <c r="I7" s="35">
        <v>147.94999999999999</v>
      </c>
      <c r="J7" s="35">
        <v>146.04</v>
      </c>
      <c r="K7" s="36">
        <v>42.12</v>
      </c>
      <c r="L7" s="50"/>
    </row>
    <row r="8" spans="1:12" ht="30" customHeight="1" x14ac:dyDescent="0.25">
      <c r="A8" s="53">
        <f>A5+1</f>
        <v>2</v>
      </c>
      <c r="B8" s="56" t="s">
        <v>36</v>
      </c>
      <c r="C8" s="56" t="s">
        <v>84</v>
      </c>
      <c r="D8" s="59" t="s">
        <v>85</v>
      </c>
      <c r="E8" s="7" t="s">
        <v>4</v>
      </c>
      <c r="F8" s="37">
        <v>1540.92</v>
      </c>
      <c r="G8" s="38">
        <v>793.02</v>
      </c>
      <c r="H8" s="39">
        <v>477.3</v>
      </c>
      <c r="I8" s="39">
        <v>113.19</v>
      </c>
      <c r="J8" s="39">
        <v>127.19</v>
      </c>
      <c r="K8" s="40">
        <v>30.21</v>
      </c>
      <c r="L8" s="49"/>
    </row>
    <row r="9" spans="1:12" x14ac:dyDescent="0.25">
      <c r="A9" s="54"/>
      <c r="B9" s="57"/>
      <c r="C9" s="57"/>
      <c r="D9" s="60"/>
      <c r="E9" s="8" t="s">
        <v>12</v>
      </c>
      <c r="F9" s="29">
        <v>2121.02</v>
      </c>
      <c r="G9" s="30">
        <v>541.49</v>
      </c>
      <c r="H9" s="31">
        <v>1016.55</v>
      </c>
      <c r="I9" s="31">
        <v>241.8</v>
      </c>
      <c r="J9" s="31">
        <v>279.58999999999997</v>
      </c>
      <c r="K9" s="32">
        <v>41.59</v>
      </c>
      <c r="L9" s="49"/>
    </row>
    <row r="10" spans="1:12" ht="13.5" thickBot="1" x14ac:dyDescent="0.3">
      <c r="A10" s="55"/>
      <c r="B10" s="58"/>
      <c r="C10" s="58"/>
      <c r="D10" s="61"/>
      <c r="E10" s="9" t="s">
        <v>13</v>
      </c>
      <c r="F10" s="33">
        <v>2148.2600000000002</v>
      </c>
      <c r="G10" s="34">
        <v>1188.97</v>
      </c>
      <c r="H10" s="35">
        <v>623.16999999999996</v>
      </c>
      <c r="I10" s="35">
        <v>147.94999999999999</v>
      </c>
      <c r="J10" s="35">
        <v>146.04</v>
      </c>
      <c r="K10" s="36">
        <v>42.12</v>
      </c>
      <c r="L10" s="49"/>
    </row>
    <row r="11" spans="1:12" ht="30" customHeight="1" x14ac:dyDescent="0.25">
      <c r="A11" s="53">
        <f t="shared" ref="A11" si="0">A8+1</f>
        <v>3</v>
      </c>
      <c r="B11" s="56" t="s">
        <v>36</v>
      </c>
      <c r="C11" s="56" t="s">
        <v>86</v>
      </c>
      <c r="D11" s="59" t="s">
        <v>87</v>
      </c>
      <c r="E11" s="7" t="s">
        <v>4</v>
      </c>
      <c r="F11" s="37">
        <v>1540.92</v>
      </c>
      <c r="G11" s="38">
        <v>793.02</v>
      </c>
      <c r="H11" s="39">
        <v>477.3</v>
      </c>
      <c r="I11" s="39">
        <v>113.19</v>
      </c>
      <c r="J11" s="39">
        <v>127.19</v>
      </c>
      <c r="K11" s="40">
        <v>30.21</v>
      </c>
      <c r="L11" s="49"/>
    </row>
    <row r="12" spans="1:12" x14ac:dyDescent="0.25">
      <c r="A12" s="54"/>
      <c r="B12" s="57"/>
      <c r="C12" s="57"/>
      <c r="D12" s="60"/>
      <c r="E12" s="8" t="s">
        <v>12</v>
      </c>
      <c r="F12" s="29">
        <v>2121.02</v>
      </c>
      <c r="G12" s="30">
        <v>541.49</v>
      </c>
      <c r="H12" s="31">
        <v>1016.55</v>
      </c>
      <c r="I12" s="31">
        <v>241.8</v>
      </c>
      <c r="J12" s="31">
        <v>279.58999999999997</v>
      </c>
      <c r="K12" s="32">
        <v>41.59</v>
      </c>
      <c r="L12" s="49"/>
    </row>
    <row r="13" spans="1:12" ht="13.5" thickBot="1" x14ac:dyDescent="0.3">
      <c r="A13" s="55"/>
      <c r="B13" s="58"/>
      <c r="C13" s="58"/>
      <c r="D13" s="61"/>
      <c r="E13" s="9" t="s">
        <v>13</v>
      </c>
      <c r="F13" s="33">
        <v>2148.2600000000002</v>
      </c>
      <c r="G13" s="34">
        <v>1188.97</v>
      </c>
      <c r="H13" s="35">
        <v>623.16999999999996</v>
      </c>
      <c r="I13" s="35">
        <v>147.94999999999999</v>
      </c>
      <c r="J13" s="35">
        <v>146.04</v>
      </c>
      <c r="K13" s="36">
        <v>42.12</v>
      </c>
      <c r="L13" s="49"/>
    </row>
    <row r="14" spans="1:12" ht="30" customHeight="1" x14ac:dyDescent="0.25">
      <c r="A14" s="53">
        <f t="shared" ref="A14" si="1">A11+1</f>
        <v>4</v>
      </c>
      <c r="B14" s="56" t="s">
        <v>36</v>
      </c>
      <c r="C14" s="56" t="s">
        <v>88</v>
      </c>
      <c r="D14" s="59" t="s">
        <v>89</v>
      </c>
      <c r="E14" s="7" t="s">
        <v>4</v>
      </c>
      <c r="F14" s="37">
        <v>1540.92</v>
      </c>
      <c r="G14" s="38">
        <v>793.02</v>
      </c>
      <c r="H14" s="39">
        <v>477.3</v>
      </c>
      <c r="I14" s="39">
        <v>113.19</v>
      </c>
      <c r="J14" s="39">
        <v>127.19</v>
      </c>
      <c r="K14" s="40">
        <v>30.21</v>
      </c>
    </row>
    <row r="15" spans="1:12" x14ac:dyDescent="0.25">
      <c r="A15" s="54"/>
      <c r="B15" s="57"/>
      <c r="C15" s="57"/>
      <c r="D15" s="60"/>
      <c r="E15" s="8" t="s">
        <v>12</v>
      </c>
      <c r="F15" s="29">
        <v>2121.02</v>
      </c>
      <c r="G15" s="30">
        <v>541.49</v>
      </c>
      <c r="H15" s="31">
        <v>1016.55</v>
      </c>
      <c r="I15" s="31">
        <v>241.8</v>
      </c>
      <c r="J15" s="31">
        <v>279.58999999999997</v>
      </c>
      <c r="K15" s="32">
        <v>41.59</v>
      </c>
    </row>
    <row r="16" spans="1:12" ht="13.5" thickBot="1" x14ac:dyDescent="0.3">
      <c r="A16" s="55"/>
      <c r="B16" s="58"/>
      <c r="C16" s="58"/>
      <c r="D16" s="61"/>
      <c r="E16" s="9" t="s">
        <v>13</v>
      </c>
      <c r="F16" s="33">
        <v>2148.2600000000002</v>
      </c>
      <c r="G16" s="34">
        <v>1188.97</v>
      </c>
      <c r="H16" s="35">
        <v>623.16999999999996</v>
      </c>
      <c r="I16" s="35">
        <v>147.94999999999999</v>
      </c>
      <c r="J16" s="35">
        <v>146.04</v>
      </c>
      <c r="K16" s="36">
        <v>42.12</v>
      </c>
    </row>
    <row r="17" spans="1:11" ht="30" customHeight="1" x14ac:dyDescent="0.25">
      <c r="A17" s="53">
        <f t="shared" ref="A17" si="2">A14+1</f>
        <v>5</v>
      </c>
      <c r="B17" s="56" t="s">
        <v>36</v>
      </c>
      <c r="C17" s="56" t="s">
        <v>90</v>
      </c>
      <c r="D17" s="59" t="s">
        <v>91</v>
      </c>
      <c r="E17" s="7" t="s">
        <v>4</v>
      </c>
      <c r="F17" s="37">
        <v>1540.92</v>
      </c>
      <c r="G17" s="38">
        <v>793.02</v>
      </c>
      <c r="H17" s="39">
        <v>477.3</v>
      </c>
      <c r="I17" s="39">
        <v>113.19</v>
      </c>
      <c r="J17" s="39">
        <v>127.19</v>
      </c>
      <c r="K17" s="40">
        <v>30.21</v>
      </c>
    </row>
    <row r="18" spans="1:11" x14ac:dyDescent="0.25">
      <c r="A18" s="54"/>
      <c r="B18" s="57"/>
      <c r="C18" s="57"/>
      <c r="D18" s="60"/>
      <c r="E18" s="8" t="s">
        <v>12</v>
      </c>
      <c r="F18" s="29">
        <v>2121.02</v>
      </c>
      <c r="G18" s="30">
        <v>541.49</v>
      </c>
      <c r="H18" s="31">
        <v>1016.55</v>
      </c>
      <c r="I18" s="31">
        <v>241.8</v>
      </c>
      <c r="J18" s="31">
        <v>279.58999999999997</v>
      </c>
      <c r="K18" s="32">
        <v>41.59</v>
      </c>
    </row>
    <row r="19" spans="1:11" ht="13.5" thickBot="1" x14ac:dyDescent="0.3">
      <c r="A19" s="55"/>
      <c r="B19" s="58"/>
      <c r="C19" s="58"/>
      <c r="D19" s="61"/>
      <c r="E19" s="9" t="s">
        <v>13</v>
      </c>
      <c r="F19" s="33">
        <v>2148.2600000000002</v>
      </c>
      <c r="G19" s="34">
        <v>1188.97</v>
      </c>
      <c r="H19" s="35">
        <v>623.16999999999996</v>
      </c>
      <c r="I19" s="35">
        <v>147.94999999999999</v>
      </c>
      <c r="J19" s="35">
        <v>146.04</v>
      </c>
      <c r="K19" s="36">
        <v>42.12</v>
      </c>
    </row>
    <row r="20" spans="1:11" ht="30" customHeight="1" x14ac:dyDescent="0.25">
      <c r="A20" s="53">
        <f t="shared" ref="A20" si="3">A17+1</f>
        <v>6</v>
      </c>
      <c r="B20" s="56" t="s">
        <v>36</v>
      </c>
      <c r="C20" s="56" t="s">
        <v>92</v>
      </c>
      <c r="D20" s="59" t="s">
        <v>93</v>
      </c>
      <c r="E20" s="7" t="s">
        <v>4</v>
      </c>
      <c r="F20" s="37">
        <v>1540.92</v>
      </c>
      <c r="G20" s="38">
        <v>793.02</v>
      </c>
      <c r="H20" s="39">
        <v>477.3</v>
      </c>
      <c r="I20" s="39">
        <v>113.19</v>
      </c>
      <c r="J20" s="39">
        <v>127.19</v>
      </c>
      <c r="K20" s="40">
        <v>30.21</v>
      </c>
    </row>
    <row r="21" spans="1:11" x14ac:dyDescent="0.25">
      <c r="A21" s="54"/>
      <c r="B21" s="57"/>
      <c r="C21" s="57"/>
      <c r="D21" s="60"/>
      <c r="E21" s="8" t="s">
        <v>12</v>
      </c>
      <c r="F21" s="29">
        <v>2121.02</v>
      </c>
      <c r="G21" s="30">
        <v>541.49</v>
      </c>
      <c r="H21" s="31">
        <v>1016.55</v>
      </c>
      <c r="I21" s="31">
        <v>241.8</v>
      </c>
      <c r="J21" s="31">
        <v>279.58999999999997</v>
      </c>
      <c r="K21" s="32">
        <v>41.59</v>
      </c>
    </row>
    <row r="22" spans="1:11" ht="13.5" thickBot="1" x14ac:dyDescent="0.3">
      <c r="A22" s="55"/>
      <c r="B22" s="58"/>
      <c r="C22" s="58"/>
      <c r="D22" s="61"/>
      <c r="E22" s="9" t="s">
        <v>13</v>
      </c>
      <c r="F22" s="33">
        <v>2148.2600000000002</v>
      </c>
      <c r="G22" s="34">
        <v>1188.97</v>
      </c>
      <c r="H22" s="35">
        <v>623.16999999999996</v>
      </c>
      <c r="I22" s="35">
        <v>147.94999999999999</v>
      </c>
      <c r="J22" s="35">
        <v>146.04</v>
      </c>
      <c r="K22" s="36">
        <v>42.12</v>
      </c>
    </row>
    <row r="23" spans="1:11" ht="30" customHeight="1" x14ac:dyDescent="0.25">
      <c r="A23" s="53">
        <f t="shared" ref="A23" si="4">A20+1</f>
        <v>7</v>
      </c>
      <c r="B23" s="56" t="s">
        <v>36</v>
      </c>
      <c r="C23" s="56" t="s">
        <v>94</v>
      </c>
      <c r="D23" s="59" t="s">
        <v>103</v>
      </c>
      <c r="E23" s="7" t="s">
        <v>4</v>
      </c>
      <c r="F23" s="37">
        <v>1540.92</v>
      </c>
      <c r="G23" s="38">
        <v>793.02</v>
      </c>
      <c r="H23" s="39">
        <v>477.3</v>
      </c>
      <c r="I23" s="39">
        <v>113.19</v>
      </c>
      <c r="J23" s="39">
        <v>127.19</v>
      </c>
      <c r="K23" s="40">
        <v>30.21</v>
      </c>
    </row>
    <row r="24" spans="1:11" x14ac:dyDescent="0.25">
      <c r="A24" s="54"/>
      <c r="B24" s="57"/>
      <c r="C24" s="57"/>
      <c r="D24" s="60"/>
      <c r="E24" s="8" t="s">
        <v>12</v>
      </c>
      <c r="F24" s="29">
        <v>2121.02</v>
      </c>
      <c r="G24" s="30">
        <v>541.49</v>
      </c>
      <c r="H24" s="31">
        <v>1016.55</v>
      </c>
      <c r="I24" s="31">
        <v>241.8</v>
      </c>
      <c r="J24" s="31">
        <v>279.58999999999997</v>
      </c>
      <c r="K24" s="32">
        <v>41.59</v>
      </c>
    </row>
    <row r="25" spans="1:11" ht="13.5" thickBot="1" x14ac:dyDescent="0.3">
      <c r="A25" s="55"/>
      <c r="B25" s="58"/>
      <c r="C25" s="58"/>
      <c r="D25" s="61"/>
      <c r="E25" s="9" t="s">
        <v>13</v>
      </c>
      <c r="F25" s="33">
        <v>2148.2600000000002</v>
      </c>
      <c r="G25" s="34">
        <v>1188.97</v>
      </c>
      <c r="H25" s="35">
        <v>623.16999999999996</v>
      </c>
      <c r="I25" s="35">
        <v>147.94999999999999</v>
      </c>
      <c r="J25" s="35">
        <v>146.04</v>
      </c>
      <c r="K25" s="36">
        <v>42.12</v>
      </c>
    </row>
    <row r="26" spans="1:11" ht="30" customHeight="1" x14ac:dyDescent="0.25">
      <c r="A26" s="53">
        <f t="shared" ref="A26" si="5">A23+1</f>
        <v>8</v>
      </c>
      <c r="B26" s="56" t="s">
        <v>36</v>
      </c>
      <c r="C26" s="56" t="s">
        <v>95</v>
      </c>
      <c r="D26" s="59" t="s">
        <v>104</v>
      </c>
      <c r="E26" s="7" t="s">
        <v>4</v>
      </c>
      <c r="F26" s="37">
        <v>1540.92</v>
      </c>
      <c r="G26" s="38">
        <v>793.02</v>
      </c>
      <c r="H26" s="39">
        <v>477.3</v>
      </c>
      <c r="I26" s="39">
        <v>113.19</v>
      </c>
      <c r="J26" s="39">
        <v>127.19</v>
      </c>
      <c r="K26" s="40">
        <v>30.21</v>
      </c>
    </row>
    <row r="27" spans="1:11" x14ac:dyDescent="0.25">
      <c r="A27" s="54"/>
      <c r="B27" s="57"/>
      <c r="C27" s="57"/>
      <c r="D27" s="60"/>
      <c r="E27" s="8" t="s">
        <v>12</v>
      </c>
      <c r="F27" s="29">
        <v>2121.02</v>
      </c>
      <c r="G27" s="30">
        <v>541.49</v>
      </c>
      <c r="H27" s="31">
        <v>1016.55</v>
      </c>
      <c r="I27" s="31">
        <v>241.8</v>
      </c>
      <c r="J27" s="31">
        <v>279.58999999999997</v>
      </c>
      <c r="K27" s="32">
        <v>41.59</v>
      </c>
    </row>
    <row r="28" spans="1:11" ht="13.5" thickBot="1" x14ac:dyDescent="0.3">
      <c r="A28" s="55"/>
      <c r="B28" s="58"/>
      <c r="C28" s="58"/>
      <c r="D28" s="61"/>
      <c r="E28" s="9" t="s">
        <v>13</v>
      </c>
      <c r="F28" s="33">
        <v>2148.2600000000002</v>
      </c>
      <c r="G28" s="34">
        <v>1188.97</v>
      </c>
      <c r="H28" s="35">
        <v>623.16999999999996</v>
      </c>
      <c r="I28" s="35">
        <v>147.94999999999999</v>
      </c>
      <c r="J28" s="35">
        <v>146.04</v>
      </c>
      <c r="K28" s="36">
        <v>42.12</v>
      </c>
    </row>
    <row r="29" spans="1:11" ht="30" customHeight="1" x14ac:dyDescent="0.25">
      <c r="A29" s="53">
        <f t="shared" ref="A29" si="6">A26+1</f>
        <v>9</v>
      </c>
      <c r="B29" s="56" t="s">
        <v>36</v>
      </c>
      <c r="C29" s="56" t="s">
        <v>96</v>
      </c>
      <c r="D29" s="59" t="s">
        <v>105</v>
      </c>
      <c r="E29" s="7" t="s">
        <v>4</v>
      </c>
      <c r="F29" s="37">
        <v>1540.92</v>
      </c>
      <c r="G29" s="38">
        <v>793.02</v>
      </c>
      <c r="H29" s="39">
        <v>477.3</v>
      </c>
      <c r="I29" s="39">
        <v>113.19</v>
      </c>
      <c r="J29" s="39">
        <v>127.19</v>
      </c>
      <c r="K29" s="40">
        <v>30.21</v>
      </c>
    </row>
    <row r="30" spans="1:11" x14ac:dyDescent="0.25">
      <c r="A30" s="54"/>
      <c r="B30" s="57"/>
      <c r="C30" s="57"/>
      <c r="D30" s="60"/>
      <c r="E30" s="8" t="s">
        <v>12</v>
      </c>
      <c r="F30" s="29">
        <v>2121.02</v>
      </c>
      <c r="G30" s="30">
        <v>541.49</v>
      </c>
      <c r="H30" s="31">
        <v>1016.55</v>
      </c>
      <c r="I30" s="31">
        <v>241.8</v>
      </c>
      <c r="J30" s="31">
        <v>279.58999999999997</v>
      </c>
      <c r="K30" s="32">
        <v>41.59</v>
      </c>
    </row>
    <row r="31" spans="1:11" ht="13.5" thickBot="1" x14ac:dyDescent="0.3">
      <c r="A31" s="55"/>
      <c r="B31" s="58"/>
      <c r="C31" s="58"/>
      <c r="D31" s="61"/>
      <c r="E31" s="9" t="s">
        <v>13</v>
      </c>
      <c r="F31" s="33">
        <v>2148.2600000000002</v>
      </c>
      <c r="G31" s="34">
        <v>1188.97</v>
      </c>
      <c r="H31" s="35">
        <v>623.16999999999996</v>
      </c>
      <c r="I31" s="35">
        <v>147.94999999999999</v>
      </c>
      <c r="J31" s="35">
        <v>146.04</v>
      </c>
      <c r="K31" s="36">
        <v>42.12</v>
      </c>
    </row>
    <row r="32" spans="1:11" ht="30" customHeight="1" x14ac:dyDescent="0.25">
      <c r="A32" s="53">
        <f t="shared" ref="A32" si="7">A29+1</f>
        <v>10</v>
      </c>
      <c r="B32" s="56" t="s">
        <v>36</v>
      </c>
      <c r="C32" s="56" t="s">
        <v>97</v>
      </c>
      <c r="D32" s="59" t="s">
        <v>106</v>
      </c>
      <c r="E32" s="7" t="s">
        <v>4</v>
      </c>
      <c r="F32" s="37">
        <v>1540.92</v>
      </c>
      <c r="G32" s="38">
        <v>793.02</v>
      </c>
      <c r="H32" s="39">
        <v>477.3</v>
      </c>
      <c r="I32" s="39">
        <v>113.19</v>
      </c>
      <c r="J32" s="39">
        <v>127.19</v>
      </c>
      <c r="K32" s="40">
        <v>30.21</v>
      </c>
    </row>
    <row r="33" spans="1:11" x14ac:dyDescent="0.25">
      <c r="A33" s="54"/>
      <c r="B33" s="57"/>
      <c r="C33" s="57"/>
      <c r="D33" s="60"/>
      <c r="E33" s="8" t="s">
        <v>12</v>
      </c>
      <c r="F33" s="29">
        <v>2121.02</v>
      </c>
      <c r="G33" s="30">
        <v>541.49</v>
      </c>
      <c r="H33" s="31">
        <v>1016.55</v>
      </c>
      <c r="I33" s="31">
        <v>241.8</v>
      </c>
      <c r="J33" s="31">
        <v>279.58999999999997</v>
      </c>
      <c r="K33" s="32">
        <v>41.59</v>
      </c>
    </row>
    <row r="34" spans="1:11" ht="13.5" thickBot="1" x14ac:dyDescent="0.3">
      <c r="A34" s="55"/>
      <c r="B34" s="58"/>
      <c r="C34" s="58"/>
      <c r="D34" s="61"/>
      <c r="E34" s="9" t="s">
        <v>13</v>
      </c>
      <c r="F34" s="33">
        <v>2148.2600000000002</v>
      </c>
      <c r="G34" s="34">
        <v>1188.97</v>
      </c>
      <c r="H34" s="35">
        <v>623.16999999999996</v>
      </c>
      <c r="I34" s="35">
        <v>147.94999999999999</v>
      </c>
      <c r="J34" s="35">
        <v>146.04</v>
      </c>
      <c r="K34" s="36">
        <v>42.12</v>
      </c>
    </row>
    <row r="35" spans="1:11" ht="30" customHeight="1" x14ac:dyDescent="0.25">
      <c r="A35" s="53">
        <f t="shared" ref="A35" si="8">A32+1</f>
        <v>11</v>
      </c>
      <c r="B35" s="56" t="s">
        <v>36</v>
      </c>
      <c r="C35" s="56" t="s">
        <v>98</v>
      </c>
      <c r="D35" s="59" t="s">
        <v>107</v>
      </c>
      <c r="E35" s="7" t="s">
        <v>4</v>
      </c>
      <c r="F35" s="37">
        <v>1540.92</v>
      </c>
      <c r="G35" s="38">
        <v>793.02</v>
      </c>
      <c r="H35" s="39">
        <v>477.3</v>
      </c>
      <c r="I35" s="39">
        <v>113.19</v>
      </c>
      <c r="J35" s="39">
        <v>127.19</v>
      </c>
      <c r="K35" s="40">
        <v>30.21</v>
      </c>
    </row>
    <row r="36" spans="1:11" x14ac:dyDescent="0.25">
      <c r="A36" s="54"/>
      <c r="B36" s="57"/>
      <c r="C36" s="57"/>
      <c r="D36" s="60"/>
      <c r="E36" s="8" t="s">
        <v>12</v>
      </c>
      <c r="F36" s="29">
        <v>2121.02</v>
      </c>
      <c r="G36" s="30">
        <v>541.49</v>
      </c>
      <c r="H36" s="31">
        <v>1016.55</v>
      </c>
      <c r="I36" s="31">
        <v>241.8</v>
      </c>
      <c r="J36" s="31">
        <v>279.58999999999997</v>
      </c>
      <c r="K36" s="32">
        <v>41.59</v>
      </c>
    </row>
    <row r="37" spans="1:11" ht="13.5" thickBot="1" x14ac:dyDescent="0.3">
      <c r="A37" s="55"/>
      <c r="B37" s="58"/>
      <c r="C37" s="58"/>
      <c r="D37" s="61"/>
      <c r="E37" s="9" t="s">
        <v>13</v>
      </c>
      <c r="F37" s="33">
        <v>2148.2600000000002</v>
      </c>
      <c r="G37" s="34">
        <v>1188.97</v>
      </c>
      <c r="H37" s="35">
        <v>623.16999999999996</v>
      </c>
      <c r="I37" s="35">
        <v>147.94999999999999</v>
      </c>
      <c r="J37" s="35">
        <v>146.04</v>
      </c>
      <c r="K37" s="36">
        <v>42.12</v>
      </c>
    </row>
    <row r="38" spans="1:11" ht="30" customHeight="1" x14ac:dyDescent="0.25">
      <c r="A38" s="53">
        <f t="shared" ref="A38" si="9">A35+1</f>
        <v>12</v>
      </c>
      <c r="B38" s="56" t="s">
        <v>36</v>
      </c>
      <c r="C38" s="56" t="s">
        <v>99</v>
      </c>
      <c r="D38" s="59" t="s">
        <v>108</v>
      </c>
      <c r="E38" s="7" t="s">
        <v>4</v>
      </c>
      <c r="F38" s="37">
        <v>1540.92</v>
      </c>
      <c r="G38" s="38">
        <v>793.02</v>
      </c>
      <c r="H38" s="39">
        <v>477.3</v>
      </c>
      <c r="I38" s="39">
        <v>113.19</v>
      </c>
      <c r="J38" s="39">
        <v>127.19</v>
      </c>
      <c r="K38" s="40">
        <v>30.21</v>
      </c>
    </row>
    <row r="39" spans="1:11" x14ac:dyDescent="0.25">
      <c r="A39" s="54"/>
      <c r="B39" s="57"/>
      <c r="C39" s="57"/>
      <c r="D39" s="60"/>
      <c r="E39" s="8" t="s">
        <v>12</v>
      </c>
      <c r="F39" s="29">
        <v>2121.02</v>
      </c>
      <c r="G39" s="30">
        <v>541.49</v>
      </c>
      <c r="H39" s="31">
        <v>1016.55</v>
      </c>
      <c r="I39" s="31">
        <v>241.8</v>
      </c>
      <c r="J39" s="31">
        <v>279.58999999999997</v>
      </c>
      <c r="K39" s="32">
        <v>41.59</v>
      </c>
    </row>
    <row r="40" spans="1:11" ht="13.5" thickBot="1" x14ac:dyDescent="0.3">
      <c r="A40" s="55"/>
      <c r="B40" s="58"/>
      <c r="C40" s="58"/>
      <c r="D40" s="61"/>
      <c r="E40" s="9" t="s">
        <v>13</v>
      </c>
      <c r="F40" s="33">
        <v>2148.2600000000002</v>
      </c>
      <c r="G40" s="34">
        <v>1188.97</v>
      </c>
      <c r="H40" s="35">
        <v>623.16999999999996</v>
      </c>
      <c r="I40" s="35">
        <v>147.94999999999999</v>
      </c>
      <c r="J40" s="35">
        <v>146.04</v>
      </c>
      <c r="K40" s="36">
        <v>42.12</v>
      </c>
    </row>
    <row r="41" spans="1:11" ht="30" customHeight="1" x14ac:dyDescent="0.25">
      <c r="A41" s="53">
        <f t="shared" ref="A41" si="10">A38+1</f>
        <v>13</v>
      </c>
      <c r="B41" s="56" t="s">
        <v>36</v>
      </c>
      <c r="C41" s="56" t="s">
        <v>100</v>
      </c>
      <c r="D41" s="59" t="s">
        <v>109</v>
      </c>
      <c r="E41" s="7" t="s">
        <v>4</v>
      </c>
      <c r="F41" s="37">
        <v>1540.92</v>
      </c>
      <c r="G41" s="38">
        <v>793.02</v>
      </c>
      <c r="H41" s="39">
        <v>477.3</v>
      </c>
      <c r="I41" s="39">
        <v>113.19</v>
      </c>
      <c r="J41" s="39">
        <v>127.19</v>
      </c>
      <c r="K41" s="40">
        <v>30.21</v>
      </c>
    </row>
    <row r="42" spans="1:11" x14ac:dyDescent="0.25">
      <c r="A42" s="54"/>
      <c r="B42" s="57"/>
      <c r="C42" s="57"/>
      <c r="D42" s="60"/>
      <c r="E42" s="8" t="s">
        <v>12</v>
      </c>
      <c r="F42" s="29">
        <v>2121.02</v>
      </c>
      <c r="G42" s="30">
        <v>541.49</v>
      </c>
      <c r="H42" s="31">
        <v>1016.55</v>
      </c>
      <c r="I42" s="31">
        <v>241.8</v>
      </c>
      <c r="J42" s="31">
        <v>279.58999999999997</v>
      </c>
      <c r="K42" s="32">
        <v>41.59</v>
      </c>
    </row>
    <row r="43" spans="1:11" ht="13.5" thickBot="1" x14ac:dyDescent="0.3">
      <c r="A43" s="55"/>
      <c r="B43" s="58"/>
      <c r="C43" s="58"/>
      <c r="D43" s="61"/>
      <c r="E43" s="9" t="s">
        <v>13</v>
      </c>
      <c r="F43" s="33">
        <v>2148.2600000000002</v>
      </c>
      <c r="G43" s="34">
        <v>1188.97</v>
      </c>
      <c r="H43" s="35">
        <v>623.16999999999996</v>
      </c>
      <c r="I43" s="35">
        <v>147.94999999999999</v>
      </c>
      <c r="J43" s="35">
        <v>146.04</v>
      </c>
      <c r="K43" s="36">
        <v>42.12</v>
      </c>
    </row>
    <row r="44" spans="1:11" ht="30" customHeight="1" x14ac:dyDescent="0.25">
      <c r="A44" s="53">
        <f t="shared" ref="A44" si="11">A41+1</f>
        <v>14</v>
      </c>
      <c r="B44" s="56" t="s">
        <v>36</v>
      </c>
      <c r="C44" s="56" t="s">
        <v>101</v>
      </c>
      <c r="D44" s="59" t="s">
        <v>110</v>
      </c>
      <c r="E44" s="7" t="s">
        <v>4</v>
      </c>
      <c r="F44" s="37">
        <v>1540.92</v>
      </c>
      <c r="G44" s="38">
        <v>793.02</v>
      </c>
      <c r="H44" s="39">
        <v>477.3</v>
      </c>
      <c r="I44" s="39">
        <v>113.19</v>
      </c>
      <c r="J44" s="39">
        <v>127.19</v>
      </c>
      <c r="K44" s="40">
        <v>30.21</v>
      </c>
    </row>
    <row r="45" spans="1:11" x14ac:dyDescent="0.25">
      <c r="A45" s="54"/>
      <c r="B45" s="57"/>
      <c r="C45" s="57"/>
      <c r="D45" s="60"/>
      <c r="E45" s="8" t="s">
        <v>12</v>
      </c>
      <c r="F45" s="29">
        <v>2121.02</v>
      </c>
      <c r="G45" s="30">
        <v>541.49</v>
      </c>
      <c r="H45" s="31">
        <v>1016.55</v>
      </c>
      <c r="I45" s="31">
        <v>241.8</v>
      </c>
      <c r="J45" s="31">
        <v>279.58999999999997</v>
      </c>
      <c r="K45" s="32">
        <v>41.59</v>
      </c>
    </row>
    <row r="46" spans="1:11" ht="13.5" thickBot="1" x14ac:dyDescent="0.3">
      <c r="A46" s="55"/>
      <c r="B46" s="58"/>
      <c r="C46" s="58"/>
      <c r="D46" s="61"/>
      <c r="E46" s="9" t="s">
        <v>13</v>
      </c>
      <c r="F46" s="33">
        <v>2148.2600000000002</v>
      </c>
      <c r="G46" s="34">
        <v>1188.97</v>
      </c>
      <c r="H46" s="35">
        <v>623.16999999999996</v>
      </c>
      <c r="I46" s="35">
        <v>147.94999999999999</v>
      </c>
      <c r="J46" s="35">
        <v>146.04</v>
      </c>
      <c r="K46" s="36">
        <v>42.12</v>
      </c>
    </row>
    <row r="47" spans="1:11" ht="30" customHeight="1" x14ac:dyDescent="0.25">
      <c r="A47" s="53">
        <f t="shared" ref="A47" si="12">A44+1</f>
        <v>15</v>
      </c>
      <c r="B47" s="56" t="s">
        <v>36</v>
      </c>
      <c r="C47" s="56" t="s">
        <v>102</v>
      </c>
      <c r="D47" s="59" t="s">
        <v>111</v>
      </c>
      <c r="E47" s="7" t="s">
        <v>4</v>
      </c>
      <c r="F47" s="37">
        <v>1540.92</v>
      </c>
      <c r="G47" s="38">
        <v>793.02</v>
      </c>
      <c r="H47" s="39">
        <v>477.3</v>
      </c>
      <c r="I47" s="39">
        <v>113.19</v>
      </c>
      <c r="J47" s="39">
        <v>127.19</v>
      </c>
      <c r="K47" s="40">
        <v>30.21</v>
      </c>
    </row>
    <row r="48" spans="1:11" x14ac:dyDescent="0.25">
      <c r="A48" s="54"/>
      <c r="B48" s="57"/>
      <c r="C48" s="57"/>
      <c r="D48" s="60"/>
      <c r="E48" s="8" t="s">
        <v>12</v>
      </c>
      <c r="F48" s="29">
        <v>2121.02</v>
      </c>
      <c r="G48" s="30">
        <v>541.49</v>
      </c>
      <c r="H48" s="31">
        <v>1016.55</v>
      </c>
      <c r="I48" s="31">
        <v>241.8</v>
      </c>
      <c r="J48" s="31">
        <v>279.58999999999997</v>
      </c>
      <c r="K48" s="32">
        <v>41.59</v>
      </c>
    </row>
    <row r="49" spans="1:11" ht="13.5" thickBot="1" x14ac:dyDescent="0.3">
      <c r="A49" s="55"/>
      <c r="B49" s="58"/>
      <c r="C49" s="58"/>
      <c r="D49" s="61"/>
      <c r="E49" s="9" t="s">
        <v>13</v>
      </c>
      <c r="F49" s="33">
        <v>2148.2600000000002</v>
      </c>
      <c r="G49" s="34">
        <v>1188.97</v>
      </c>
      <c r="H49" s="35">
        <v>623.16999999999996</v>
      </c>
      <c r="I49" s="35">
        <v>147.94999999999999</v>
      </c>
      <c r="J49" s="35">
        <v>146.04</v>
      </c>
      <c r="K49" s="36">
        <v>42.12</v>
      </c>
    </row>
  </sheetData>
  <mergeCells count="68">
    <mergeCell ref="A2:A4"/>
    <mergeCell ref="B2:B4"/>
    <mergeCell ref="D2:D4"/>
    <mergeCell ref="E2:E4"/>
    <mergeCell ref="F2:K2"/>
    <mergeCell ref="F3:F4"/>
    <mergeCell ref="G3:K3"/>
    <mergeCell ref="C2:C4"/>
    <mergeCell ref="A5:A7"/>
    <mergeCell ref="B5:B7"/>
    <mergeCell ref="D5:D7"/>
    <mergeCell ref="C5:C7"/>
    <mergeCell ref="A8:A10"/>
    <mergeCell ref="B8:B10"/>
    <mergeCell ref="C8:C10"/>
    <mergeCell ref="D8:D10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КС</vt:lpstr>
      <vt:lpstr>по МР</vt:lpstr>
      <vt:lpstr>Ломон.р-н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Маратовна Ким</dc:creator>
  <cp:lastModifiedBy>Владимир Олегиевич Окромелидзе</cp:lastModifiedBy>
  <dcterms:created xsi:type="dcterms:W3CDTF">2019-01-29T07:29:01Z</dcterms:created>
  <dcterms:modified xsi:type="dcterms:W3CDTF">2019-02-07T11:19:29Z</dcterms:modified>
</cp:coreProperties>
</file>