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0560" tabRatio="946"/>
  </bookViews>
  <sheets>
    <sheet name="ХВС" sheetId="1" r:id="rId1"/>
  </sheets>
  <definedNames>
    <definedName name="_xlnm._FilterDatabase" localSheetId="0" hidden="1">ХВС!$H$1:$H$392</definedName>
    <definedName name="_xlnm.Print_Area" localSheetId="0">ХВС!$A$1:$K$234</definedName>
  </definedNames>
  <calcPr calcId="145621"/>
</workbook>
</file>

<file path=xl/calcChain.xml><?xml version="1.0" encoding="utf-8"?>
<calcChain xmlns="http://schemas.openxmlformats.org/spreadsheetml/2006/main">
  <c r="K85" i="1" l="1"/>
  <c r="K214" i="1" l="1"/>
  <c r="K213" i="1"/>
  <c r="K212" i="1"/>
  <c r="K211" i="1"/>
  <c r="K210" i="1"/>
  <c r="K209" i="1"/>
  <c r="K208" i="1"/>
  <c r="K207" i="1"/>
  <c r="K206" i="1"/>
  <c r="A77" i="1" l="1"/>
  <c r="A73" i="1"/>
  <c r="A75" i="1" s="1"/>
  <c r="A70" i="1"/>
  <c r="A71" i="1" s="1"/>
  <c r="A72" i="1" s="1"/>
  <c r="A68" i="1"/>
  <c r="A69" i="1" s="1"/>
  <c r="A74" i="1" l="1"/>
  <c r="A23" i="1" l="1"/>
  <c r="A18" i="1" l="1"/>
  <c r="A28" i="1" l="1"/>
  <c r="A19" i="1" l="1"/>
  <c r="A11" i="1"/>
  <c r="A13" i="1" s="1"/>
  <c r="A15" i="1" s="1"/>
  <c r="A16" i="1" s="1"/>
  <c r="A17" i="1" s="1"/>
  <c r="P228" i="1"/>
  <c r="A9" i="1"/>
  <c r="A21" i="1"/>
  <c r="A24" i="1" s="1"/>
  <c r="A30" i="1"/>
  <c r="A32" i="1" s="1"/>
  <c r="A33" i="1" s="1"/>
  <c r="A34" i="1" s="1"/>
  <c r="A35" i="1" s="1"/>
  <c r="A36" i="1" s="1"/>
  <c r="A81" i="1"/>
  <c r="A91" i="1"/>
  <c r="A60" i="1"/>
  <c r="A61" i="1"/>
  <c r="A62" i="1" s="1"/>
  <c r="A63" i="1" s="1"/>
  <c r="A97" i="1"/>
  <c r="A100" i="1"/>
  <c r="A102" i="1" s="1"/>
  <c r="A103" i="1" s="1"/>
  <c r="A104" i="1" s="1"/>
  <c r="A105" i="1" s="1"/>
  <c r="A106" i="1" s="1"/>
  <c r="A107" i="1" s="1"/>
  <c r="A108" i="1" s="1"/>
  <c r="A124" i="1"/>
  <c r="A125" i="1"/>
  <c r="A126" i="1" s="1"/>
  <c r="A127" i="1" s="1"/>
  <c r="A227" i="1"/>
  <c r="A228" i="1" s="1"/>
  <c r="A37" i="1" l="1"/>
  <c r="A38" i="1" s="1"/>
  <c r="A39" i="1" s="1"/>
  <c r="A40" i="1" s="1"/>
  <c r="A41" i="1"/>
  <c r="A58" i="1" s="1"/>
  <c r="A113" i="1"/>
  <c r="A115" i="1" s="1"/>
  <c r="A59" i="1"/>
</calcChain>
</file>

<file path=xl/sharedStrings.xml><?xml version="1.0" encoding="utf-8"?>
<sst xmlns="http://schemas.openxmlformats.org/spreadsheetml/2006/main" count="1038" uniqueCount="454">
  <si>
    <t>Приказ ЛенРТК</t>
  </si>
  <si>
    <t>Наименование организации</t>
  </si>
  <si>
    <t>Вид услуги</t>
  </si>
  <si>
    <t>Дата принятия</t>
  </si>
  <si>
    <t>Период действия тарифа</t>
  </si>
  <si>
    <t>Муниципальный район или городской округ</t>
  </si>
  <si>
    <t>Муниципальное образование, Городское поселение, Сельское поселение</t>
  </si>
  <si>
    <t>Бокситогорский</t>
  </si>
  <si>
    <t>МО "Город Пикалево"</t>
  </si>
  <si>
    <t>транспортировка воды</t>
  </si>
  <si>
    <t>техническая вода</t>
  </si>
  <si>
    <t>питьевая вода</t>
  </si>
  <si>
    <t>МО "Ефимовское городское поселение"</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</si>
  <si>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</si>
  <si>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</si>
  <si>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</si>
  <si>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</si>
  <si>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</si>
  <si>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</si>
  <si>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МО "Волховское городское поселение"</t>
  </si>
  <si>
    <t>ЗАО "Агрофирма "Выборжец"</t>
  </si>
  <si>
    <t>Всеволожский</t>
  </si>
  <si>
    <t>МО "Колтушское сельское поселение"</t>
  </si>
  <si>
    <t>МО "Юкковское сельское поселение"</t>
  </si>
  <si>
    <t>МО "Токсовское городское поселение"</t>
  </si>
  <si>
    <t>МО "Бугровское сельское поселение"</t>
  </si>
  <si>
    <t>МО "Щегловское сельское поселение"</t>
  </si>
  <si>
    <t>ОАО "Всеволожские тепловые сети"</t>
  </si>
  <si>
    <t>МО "Город Всеволожск"</t>
  </si>
  <si>
    <t>ООО "Сертоловские коммунальные системы"</t>
  </si>
  <si>
    <t>МО "Сертоловское городское поселение"</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</si>
  <si>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</si>
  <si>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</si>
  <si>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</si>
  <si>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</si>
  <si>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ООО "СМЭУ Заневка"</t>
  </si>
  <si>
    <t>МО "Куйвозовское сельское поселение"</t>
  </si>
  <si>
    <t>МО "Новодевяткинское сельское поселение"</t>
  </si>
  <si>
    <t>ООО "Флагман"</t>
  </si>
  <si>
    <t>МО "Морозовское городское поселение"</t>
  </si>
  <si>
    <t xml:space="preserve">транспортировка воды </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</si>
  <si>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</si>
  <si>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</si>
  <si>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</si>
  <si>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</si>
  <si>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</si>
  <si>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ООО "Газпром Трансгаз Санкт-Петербург"</t>
  </si>
  <si>
    <t>ООО "Светогорское жилищно-коммунальное хозяйство"</t>
  </si>
  <si>
    <t>Гатчинский</t>
  </si>
  <si>
    <t>МО "Вырицкое городское поселение"</t>
  </si>
  <si>
    <t xml:space="preserve"> МО "Большеколпанское сельское поселение"</t>
  </si>
  <si>
    <t>МУП "Водоканал"</t>
  </si>
  <si>
    <t>МУП "Тепловые сети" г. Гатчина</t>
  </si>
  <si>
    <t>Ленинградская область</t>
  </si>
  <si>
    <t>ООО "Звезда"&lt;*&gt;</t>
  </si>
  <si>
    <t>МО "Таицкое городское поселение"</t>
  </si>
  <si>
    <t>Кингисеппский</t>
  </si>
  <si>
    <t>МО "Котельское сельское поселение"</t>
  </si>
  <si>
    <t>МО "Вистинское сельское поселение"</t>
  </si>
  <si>
    <t>МО "Опольевское сельское поселение"</t>
  </si>
  <si>
    <t xml:space="preserve">МО "Усть-Лужское сельское поселение" </t>
  </si>
  <si>
    <t>ООО" Ивангородский водоканал"&lt;*&gt;</t>
  </si>
  <si>
    <t>МО "Город Ивангород"</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</si>
  <si>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</si>
  <si>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</si>
  <si>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</si>
  <si>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</si>
  <si>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</si>
  <si>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</si>
  <si>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Кировский</t>
  </si>
  <si>
    <t>МУП "Путилово ЖКХ" &lt;*&gt;</t>
  </si>
  <si>
    <t>МО "Путиловское сельское поселение"</t>
  </si>
  <si>
    <t>МО "Шлиссельбургское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</si>
  <si>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</si>
  <si>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</si>
  <si>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</si>
  <si>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</si>
  <si>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</si>
  <si>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МО "Лаголовское сельское поселение"</t>
  </si>
  <si>
    <t>МУП "УЖКХ МО "Виллозское СП"</t>
  </si>
  <si>
    <t>МУП «Низино»</t>
  </si>
  <si>
    <t>МО "Низинское сельское поселение"</t>
  </si>
  <si>
    <t>ООО "МПЗ Русско-Высоцкое"</t>
  </si>
  <si>
    <t>МО "Русско-Высоцкое сельское поселение"</t>
  </si>
  <si>
    <t>ООО «ПетроЗемПроект»</t>
  </si>
  <si>
    <t>ООО "Лемэк"</t>
  </si>
  <si>
    <t>Лужский</t>
  </si>
  <si>
    <t>Приозерский</t>
  </si>
  <si>
    <t>ЗАО "Завод ВНИИЗЕММАШ"</t>
  </si>
  <si>
    <t>МО "Сосновское сельское поселение"</t>
  </si>
  <si>
    <t>МО "Кингисеппское городское поселение"</t>
  </si>
  <si>
    <t>МО "Громовское сельское поселение"</t>
  </si>
  <si>
    <t>МО "Кузнечнинское городское поселение"</t>
  </si>
  <si>
    <t>ООО "Инфраструктура Плюс"</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</si>
  <si>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</si>
  <si>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</si>
  <si>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</si>
  <si>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</si>
  <si>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</si>
  <si>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</si>
  <si>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"Пашозёрское сельское поселение"</t>
  </si>
  <si>
    <t>МО "Мелегежское сельское поселение"</t>
  </si>
  <si>
    <t>Тосненский</t>
  </si>
  <si>
    <t>МО "Форносовское городское поселение"</t>
  </si>
  <si>
    <t>МО "Любанское городское поселение"</t>
  </si>
  <si>
    <t>ООО "Совхоз "Восточный"</t>
  </si>
  <si>
    <t>МО "Нурминское сельское поселение"</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</si>
  <si>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</si>
  <si>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</si>
  <si>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</si>
  <si>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ОАО "РЖД" (Октябрьская дирекция по тепловодоснабжению - СП Центральной дирекции по тепловодоснабжению - филиала ОАО "РЖД")</t>
  </si>
  <si>
    <t>Для потребителей МО "Сертоловское городское поселение"</t>
  </si>
  <si>
    <t>&lt;*&gt;</t>
  </si>
  <si>
    <t>организации, применяющие упрощенную систему налогообложения (тарифы налогом на добавленную стоимость не облагаются)</t>
  </si>
  <si>
    <t>ООО "ЭкоСервис"</t>
  </si>
  <si>
    <t>АО НПО "Поиск"</t>
  </si>
  <si>
    <t>МУП "Водоканал" г. Гатчина</t>
  </si>
  <si>
    <t>АО "Коммунальные системы Гатчинского района"</t>
  </si>
  <si>
    <t>Для потребителей "Вырицкое городское поселение", "Дружногорское городское поселение", "Сиверское городское поселение", "Большеколпанское сельское поселение", "Веревское сельское поселение", "Войсоквицкое сельское поселение", "Елизаветинское сельское поселение", "Кобринское сельское поселение" , "Новосветовское сельское поселение", "Пудостьское сельское поселение", "Рождественское сельское поселение", "Сусанинское сельское поселение", Сяськелевское сельское поселение", "Таицкое городское поселение", "Пудомягское сельское поселение"</t>
  </si>
  <si>
    <t xml:space="preserve">Волосовский </t>
  </si>
  <si>
    <t>м</t>
  </si>
  <si>
    <t>МО "Большеколпанское сельское поселение"</t>
  </si>
  <si>
    <t>ООО УК "Мурино"</t>
  </si>
  <si>
    <t>МО "Свердловское городское поселение" (дер. Новосаратовка, промзоны "Уткина заводь")</t>
  </si>
  <si>
    <t>ГБДОУ "Детский оздоровительный городок "Малыш"</t>
  </si>
  <si>
    <t>подвоз воды</t>
  </si>
  <si>
    <t>МО "Сиверское городское поселение"</t>
  </si>
  <si>
    <t>МО "Лужское городское поселение"</t>
  </si>
  <si>
    <t>8. Киришский   МР</t>
  </si>
  <si>
    <t>9. Кировский  МР</t>
  </si>
  <si>
    <t>4. Всеволожский МР</t>
  </si>
  <si>
    <t>Государственное унитарное предприятие "Водоканал Санкт-Петербурга"</t>
  </si>
  <si>
    <t>-</t>
  </si>
  <si>
    <t>МО "Селивановское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</si>
  <si>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</si>
  <si>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</si>
  <si>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</si>
  <si>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</si>
  <si>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</si>
  <si>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6. Гатчинский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</si>
  <si>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</si>
  <si>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</si>
  <si>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</si>
  <si>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</si>
  <si>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</si>
  <si>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</si>
  <si>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ООО "Полар Инвест"</t>
  </si>
  <si>
    <t>МО "Кисельнинское сельское поселение"</t>
  </si>
  <si>
    <t>МО "Большедворское сельское поселение""</t>
  </si>
  <si>
    <t>МО "Борское сельское поселение""</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</si>
  <si>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</si>
  <si>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ГУП "Петербургский метрополитен"</t>
  </si>
  <si>
    <t>ООО "УК "Аква-Плюс" &lt;*&gt;</t>
  </si>
  <si>
    <t>МО "Лесколовское сельское поселение" (массив "Киссолово")</t>
  </si>
  <si>
    <t>ФГБУ "ЦЖКУ" МО РФ</t>
  </si>
  <si>
    <t>ООО "Северо-Запад Инжиниринг"</t>
  </si>
  <si>
    <t xml:space="preserve">"Самойловское сельское поселение»  (пос. Совхозный, пос. Коли) </t>
  </si>
  <si>
    <t>для потребителей Кировского МР (Санкт-Петербургский ТУ)</t>
  </si>
  <si>
    <t>Для потребителей в/г № 16 (п/о Ваганово-2) МО "Рахьинское ГП"</t>
  </si>
  <si>
    <t>МО "Аннинское городское поселение", "Большеижорское городское поселение", "Горбунковское сельское поселение", "Гостилицкое сельское поселение", "Кипенское сельское поселение", "Копорское сельское поселение", "Лаголовское сельское поселение", "Лебяженское городское поселение", "Лопухинское сельское поселение", "Оржицкое сельское поселение", "Пениковское сельское поселение", "Ропшинское сельское поселение", "Русско-Высоцкое сельское поселение"</t>
  </si>
  <si>
    <t>МО "Сясьстройское городское поселение" (поселок Аврово)</t>
  </si>
  <si>
    <t>МО "Алеховщинское сельское поселение"</t>
  </si>
  <si>
    <t>АО "Гатчинский комбикормовый завод"</t>
  </si>
  <si>
    <t>МО "Синявинское городское поселение" и МО "Приладожское городское поселение"</t>
  </si>
  <si>
    <t>МО "Плодовское сельское поселение"</t>
  </si>
  <si>
    <t>ОАО "Птицефабрика Ударник"</t>
  </si>
  <si>
    <t>ООО "Ольшаники"</t>
  </si>
  <si>
    <t>ООО "Пикалевский глиноземный завод"</t>
  </si>
  <si>
    <t>для потребителей Подпорожского МР (Петрозаводский ТУ)</t>
  </si>
  <si>
    <t>МО "Советское городское поселение"</t>
  </si>
  <si>
    <t>ООО" Прогресс" &lt;*&gt;</t>
  </si>
  <si>
    <t>ООО "Новая Водная Ассоциация" &lt;*&gt;</t>
  </si>
  <si>
    <t>ООО "Техническая компания "Альтернатива"</t>
  </si>
  <si>
    <t>МО "Павловское городское поселение"</t>
  </si>
  <si>
    <t>ООО "Интехстрой" &lt;*&gt;</t>
  </si>
  <si>
    <t>АО "Ленинградские областные коммунальные системы" (филиал "Тосненский водоканал")</t>
  </si>
  <si>
    <t>АО "Ленинградские областные коммунальные системы" (филиал "Невский водопровод" АО "ЛОКС")</t>
  </si>
  <si>
    <t>Волховский филиал АО "Апатит"</t>
  </si>
  <si>
    <t>ООО "Племенной завод "Новоладожский"</t>
  </si>
  <si>
    <t>ООО "РСТИ -Сертолово"</t>
  </si>
  <si>
    <t>МО "Сертоловское городское поселение" (мжк "Золотые Купола")</t>
  </si>
  <si>
    <t>МО "Полянское сельское поселение"</t>
  </si>
  <si>
    <t>Бокситогорский, Лодейнопольский, Подпорожский, Тихвинский</t>
  </si>
  <si>
    <t xml:space="preserve"> </t>
  </si>
  <si>
    <t>МО "Ефимовское" (бывшее МО "Климовское сельское поселение")</t>
  </si>
  <si>
    <t>МО "Подпорожское сельское поселение"</t>
  </si>
  <si>
    <t>МО "Муринское городское поселение"</t>
  </si>
  <si>
    <t>МО "Новодевяткинское сельское поселение", МО "Муринское городское поселение"</t>
  </si>
  <si>
    <t>11. Лужский МР</t>
  </si>
  <si>
    <t>12. Приозерский МР</t>
  </si>
  <si>
    <t>Центральный банк Российской Федерации (Оздоровительное объединение "Зеленый бор"  Центрального банка Российской Федерации)</t>
  </si>
  <si>
    <t>АО "Инженерно-энергетический комплекс"</t>
  </si>
  <si>
    <t>АО "Водно-Коммунальное хозяйство"&lt;*&gt;</t>
  </si>
  <si>
    <t>АО "ЛОТЭК"</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</si>
  <si>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</si>
  <si>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</si>
  <si>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</si>
  <si>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</si>
  <si>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</si>
  <si>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</si>
  <si>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</si>
  <si>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</si>
  <si>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</si>
  <si>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АО "Птицефабрика "Северная"</t>
  </si>
  <si>
    <t>ООО "Водоканал птицефабрики Синявинская"</t>
  </si>
  <si>
    <t>ООО "Усть-Лужский Водоканал"</t>
  </si>
  <si>
    <t>МО "Новодевяткинское сельское поселение", "Щегловское сельское поселение", "Город Всеволожск", "Рахьинское городское поселение", "Морозовское городское поселение", "Кузьмоловское городское поселение"</t>
  </si>
  <si>
    <t>МО "Город Всеволожск", "Романовское сельское поселение", "Кузьмоловское городское поселение"</t>
  </si>
  <si>
    <t>МУП "Романовский водоканал"</t>
  </si>
  <si>
    <t>МО "Лисинское сельское поселение"</t>
  </si>
  <si>
    <t>Государственное казенное учреждение здравоохранения Ленинградской области "Дружносельская психиатрическая больница"</t>
  </si>
  <si>
    <t>ООО "Управляющая компания "Новоантропшино" &lt;*&gt;</t>
  </si>
  <si>
    <t>МО "Бегуницкое сельское поселение", "Большеврудское сельское поселение", "Волосовское городско поселение", "Калитинское сельское поселение", "Клопицкое сельское поселение", "Рабитицкое сельское поселение", "Сабское сельское поселение"</t>
  </si>
  <si>
    <t>МО "Бережковское сельское поселение", "Вындиноостровское сельское поселение", "Потанинское сельское поселение", "Пашское сельское поселение", "Староладожское сельское поселение", "Хваловское сельское поселение", "Колчановское сельское поселение" (кроме улицы Молодежная)</t>
  </si>
  <si>
    <t>МО "Усадищенское сельское поселение" и "Колчановское сельское поселение"  (улица Молодежная)</t>
  </si>
  <si>
    <t>Поселок Новоселье МО "Аннинское городскоее поселение"</t>
  </si>
  <si>
    <t>АО "ЕвроХим-Северо-Запад"</t>
  </si>
  <si>
    <t>ООО "Промышленная группа "Фосфорит"</t>
  </si>
  <si>
    <t>ООО "Ладога-Ресурс"&lt;*&gt;</t>
  </si>
  <si>
    <t>ООО "Ресурсоснабжающая организация 47" &lt;*&gt;</t>
  </si>
  <si>
    <t>МО "Рахьинское городское поселение" (кроме поселка Ваганово-2)</t>
  </si>
  <si>
    <t>МУКП "Свердловские коммунальные системы"</t>
  </si>
  <si>
    <t>питьевая вода **</t>
  </si>
  <si>
    <t>&lt;**&gt;</t>
  </si>
  <si>
    <t>выделяется для цели оказания услуги ГВС в жилых домах, оборудованных ИТП (без наружной сети горячего водоснабжения, с неизолированными стояками, с полотенцесушителями) в зоне теплоснабжения ЗАО «Сосновоагропромтехника»</t>
  </si>
  <si>
    <t>ГУП "Водоканал Ленинградской области"</t>
  </si>
  <si>
    <t xml:space="preserve"> "Приладожское городское поселение"</t>
  </si>
  <si>
    <t>МО "Кировское городское поселение",            МО "Мгинское городское поселение"</t>
  </si>
  <si>
    <t>МО Отрадненское городское поселение"</t>
  </si>
  <si>
    <t>МО "Виллозское городское поселение" (для потребителей территории Северной и Южной частей производственной зоны Горелово)</t>
  </si>
  <si>
    <t>АО "Промышленный комплекс "Энергия"</t>
  </si>
  <si>
    <t xml:space="preserve">Для потребителей поселка Новогорелово МО «Виллозское городское поселение» </t>
  </si>
  <si>
    <t xml:space="preserve">АО "Ленинградские областные коммунальные системы" </t>
  </si>
  <si>
    <t>ООО "ВКС-Инвест"</t>
  </si>
  <si>
    <t>Территория действия услуги</t>
  </si>
  <si>
    <r>
      <t>Тариф экономически обоснованный, руб./м</t>
    </r>
    <r>
      <rPr>
        <b/>
        <vertAlign val="superscript"/>
        <sz val="10"/>
        <rFont val="Times New Roman"/>
        <family val="1"/>
        <charset val="204"/>
      </rPr>
      <t>3</t>
    </r>
  </si>
  <si>
    <r>
      <t>Тариф для населения, руб./м</t>
    </r>
    <r>
      <rPr>
        <b/>
        <vertAlign val="superscript"/>
        <sz val="10"/>
        <rFont val="Times New Roman"/>
        <family val="1"/>
        <charset val="204"/>
      </rPr>
      <t>3</t>
    </r>
  </si>
  <si>
    <t>Номер                     (п-эк.обоснов. тарифы,  пн- тарифы для населения)</t>
  </si>
  <si>
    <r>
      <t>без учета налога на</t>
    </r>
    <r>
      <rPr>
        <b/>
        <sz val="10"/>
        <rFont val="Times New Roman"/>
        <family val="1"/>
        <charset val="204"/>
      </rPr>
      <t> </t>
    </r>
    <r>
      <rPr>
        <b/>
        <i/>
        <sz val="10"/>
        <rFont val="Times New Roman"/>
        <family val="1"/>
        <charset val="204"/>
      </rPr>
      <t>добавленную стоимость</t>
    </r>
  </si>
  <si>
    <t>с учетом налога на добавленную стоимость</t>
  </si>
  <si>
    <t>МО "Город Всеволожск", МО "Колтушское сельское поселение"</t>
  </si>
  <si>
    <t>Для населения деревни Борисова Грива (Грибное) и проживающего в домах 158 и 160 станции Ладожское Озеро МО "Рахьинское городское поселение"</t>
  </si>
  <si>
    <t xml:space="preserve">МО "Город Всеволожск", "Заневское городское поселение", "Муринское городское поселение", "Новодевяткинское сельское поселение" </t>
  </si>
  <si>
    <t xml:space="preserve">Для потребителей д. Заневка, дом 48 и дом 50 МО «Заневское городское поселение» </t>
  </si>
  <si>
    <t>Федеральное казенное учреждение "Исправительная колония №2 УФСИН по г.СПб и ЛО"</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</si>
  <si>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"Шапкинское сельское поселение", "Тельмановское сельское поселение" (с 26.04.2019 кроме населения), "Трубникоборское сельское поселение", "Лисинское сельское поселение"</t>
  </si>
  <si>
    <t>МО "Ефимовское" (бывшее МО "Радогощинское сельское поселение")</t>
  </si>
  <si>
    <t>МО "Лидское сельское поселение"  (пос. Подборовье, пос. Заборье)</t>
  </si>
  <si>
    <t>МО "Лидское сельское поселение" (д. Ольеши)</t>
  </si>
  <si>
    <t xml:space="preserve">"Самойловское сельское поселение»  (д. Анисимово, д. Самойлово, д.Чудцы) </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</si>
  <si>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</si>
  <si>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поселки Березовик-1, Березовик-2, Красава, Сарка и Царицино Озеро МО "Тихвинское городское поселение"</t>
  </si>
  <si>
    <t>МО "Черновское сельское поселение"</t>
  </si>
  <si>
    <t xml:space="preserve">МО "Старопольское сельское поселение" </t>
  </si>
  <si>
    <t xml:space="preserve">МО "Сланцевское городское поселение" </t>
  </si>
  <si>
    <t xml:space="preserve">МО "Новосельское сельское поселение" </t>
  </si>
  <si>
    <t xml:space="preserve">МО "Гостицкое сельское поселение" </t>
  </si>
  <si>
    <t xml:space="preserve">МО "Загривское сельское поселение" </t>
  </si>
  <si>
    <t xml:space="preserve">МО "Выскатское сельское поселение" </t>
  </si>
  <si>
    <t xml:space="preserve">МО "Мшинское сельское поселение" </t>
  </si>
  <si>
    <t xml:space="preserve">МО "Дзержинское сельское поселение", "Осьминское сельское поселение", "Скребловское сельское поселение", "Торковичское сельское поселение" </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</si>
  <si>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t>
  </si>
  <si>
    <t>для потребителей Волосовского, Всеволожского, Выборгского, Гатчинского, Кингисеппского, Киришского, Кировского, Ломоносовского, Лужского, Приозерского, Сланцевского,Тосненского МР (Санкт-Петербургский ТУ)</t>
  </si>
  <si>
    <t>Для потребителей кроме МО "Сертоловское городское поселение", в/г № 16 (п/о Ваганово-2) МО "Рахьинское ГП"</t>
  </si>
  <si>
    <t xml:space="preserve"> -</t>
  </si>
  <si>
    <t>Санкт-Петербургское государственное бюджетное учреждение здравоохранения "Городской туберкулезный санаторий "Сосновый бор"</t>
  </si>
  <si>
    <t xml:space="preserve">МО «Виллозское городское поселение» 
(кроме поселка Новогорелово) </t>
  </si>
  <si>
    <t>Выделяется для цели оказания услуги ГВС в жилых домах, оборудованных ИТП (без наружной сети горячего водоснабжения, с неизолированными стояками, с полотенцесушителями) в зоне теплоснабжения общества с ограниченной ответственностью «ГТМ-теплосервис».</t>
  </si>
  <si>
    <t>МО "Муринское городское поселение" (пос. Мурино: ул. Шоссе в Лаврики (д. 26, д. 29б, д. 33, 34 корп. 1, 2, 3, д. 36, 38, 39, 42, 57 лит. А, Б, В, Д, Е), ул. Английская (д. 13), ул. Центральная (д. 1, 1б, 1в, 3, 3а, 6а, 7, 7а), ул. Парковая, 
ул. Гражданская (д. 6), ул. Лесная (д. 3, д. 9а), Институтский проезд, Центральный проезд (участок 10))</t>
  </si>
  <si>
    <t>МО "Город Всеволожск" (микрорайон "Березки")</t>
  </si>
  <si>
    <t>МО город Коммунар</t>
  </si>
  <si>
    <t>МО "Город Гатчина"</t>
  </si>
  <si>
    <t>МО "Лесколовское сельское поселение" (бывшие абоненты ГУП ЛО "Ладожский водовод")</t>
  </si>
  <si>
    <t>для потребителей Бокситогорского, Волховского, Тихвинского, Подпорожского МР (Волховстроевский ТУ)</t>
  </si>
  <si>
    <t xml:space="preserve">ООО "Водоканал" </t>
  </si>
  <si>
    <t>МО "Тельмановское сельское поселение" (для населения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</si>
  <si>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АО "ВиК"*</t>
  </si>
  <si>
    <t xml:space="preserve">МО "Муринское городское поселение",«Бугровское сельское поселение» </t>
  </si>
  <si>
    <t>Выделяется для цели оказания услуги ГВС  в жилых домах, оборудованных ИТП («без наружной сети горячего водоснабжения, с неизолированными стояками, с полотенцесушителями» и «без наружной сети горячего водоснабжения, с неизолированными стояками, без полотенцесушителя») в зоне теплоснабжения ООО «Сертоловский топливно-энергетический комплекс»</t>
  </si>
  <si>
    <t>МО "Усть-Лужское сельское поселение"</t>
  </si>
  <si>
    <t>МО "Рахьинское городское поселение" (д.Коккорево)</t>
  </si>
  <si>
    <t>МО "Шумское сельское посел ение"(для населения, проживающегопо ул. ПМК-17)</t>
  </si>
  <si>
    <t>МО "Шумское сельское поселение"</t>
  </si>
  <si>
    <t>ООО "АтомТеплоЭлектроСеть" (филиал ООО "АтомТеплоЭлектроСеть" в г.Сосновый Бор)</t>
  </si>
  <si>
    <t>МО "Сосновоборский городской округ" (потребители с объемом потребления до                    2,2 млн.м3 в год (включительно)</t>
  </si>
  <si>
    <t>МО "Сосновоборский городской округ" (потребители с объемом потребления более                      2,2 млн.м3 в год, но менее 3,2 млн.м3 в год)</t>
  </si>
  <si>
    <t>МО "Сосновоборский городской округ " (потребители с объемом потребления более                   3,2 млн.м3 в год)</t>
  </si>
  <si>
    <t>МО "Копорское сельское поселение"</t>
  </si>
  <si>
    <t>ООО "МЕТКЕМ"</t>
  </si>
  <si>
    <t>Тарифы на услуги в сфере холодного водоснабжения на период регулирования с 01.12.2022 по 31.12.2023, руб./куб.м</t>
  </si>
  <si>
    <t>01.12.2022-31.12.2023</t>
  </si>
  <si>
    <t>18.11.2022, 28.11.2022</t>
  </si>
  <si>
    <t>18.11.2022,  28.11.2022</t>
  </si>
  <si>
    <t xml:space="preserve">231-п, 491-п </t>
  </si>
  <si>
    <t>255-п</t>
  </si>
  <si>
    <t>285-п</t>
  </si>
  <si>
    <t>264-п</t>
  </si>
  <si>
    <t>18.11.2022,     28.11.2022</t>
  </si>
  <si>
    <t>284-п</t>
  </si>
  <si>
    <t>247-п</t>
  </si>
  <si>
    <t>328-п, 496-п</t>
  </si>
  <si>
    <t>293-п, 496-п</t>
  </si>
  <si>
    <t>329-п, 496-п</t>
  </si>
  <si>
    <t>252-п</t>
  </si>
  <si>
    <t>225-п</t>
  </si>
  <si>
    <t>545-п, 539-п</t>
  </si>
  <si>
    <t>318-п, 489-п</t>
  </si>
  <si>
    <t>МО город Волхов</t>
  </si>
  <si>
    <t>294-п</t>
  </si>
  <si>
    <t>ЗАО "Рощино сельхозтехника" &lt;*&gt;</t>
  </si>
  <si>
    <t>НПАО "Светогорский ЦБК"</t>
  </si>
  <si>
    <t>18.11.2022. 28.11.2022</t>
  </si>
  <si>
    <t>227-п, 493-п</t>
  </si>
  <si>
    <t>289-п</t>
  </si>
  <si>
    <t>262-п</t>
  </si>
  <si>
    <t>312-п</t>
  </si>
  <si>
    <t>266-п, 492-п</t>
  </si>
  <si>
    <t>295-п, 492-п</t>
  </si>
  <si>
    <t>265-п, 492-п</t>
  </si>
  <si>
    <t>292-п</t>
  </si>
  <si>
    <t>277-п, 492-п</t>
  </si>
  <si>
    <t>299-п, 496-п</t>
  </si>
  <si>
    <t>268-п</t>
  </si>
  <si>
    <t>269-п, 492-п</t>
  </si>
  <si>
    <t>304-п, 492-п</t>
  </si>
  <si>
    <t>333-п</t>
  </si>
  <si>
    <t>ООО "Первая коммунальная компания"</t>
  </si>
  <si>
    <t>336-п, 492-п</t>
  </si>
  <si>
    <t>298-п</t>
  </si>
  <si>
    <t>283-п</t>
  </si>
  <si>
    <t>263-п, 492-п</t>
  </si>
  <si>
    <t>409-п</t>
  </si>
  <si>
    <t>250-п</t>
  </si>
  <si>
    <t>235-п</t>
  </si>
  <si>
    <t>236-п, 493-п</t>
  </si>
  <si>
    <t>ООО "Выборгская лесопромышленная корпорация" &lt;***&gt;</t>
  </si>
  <si>
    <t>309-п, 493-п</t>
  </si>
  <si>
    <t>233-п, 493-п</t>
  </si>
  <si>
    <t>&lt;***&gt;</t>
  </si>
  <si>
    <t>организации, признанные в соответствии с законодательством Российской Федерации несостоятельными (банкротами) (тарифы налогом на добавленную стоимость не облагаются на основании пп. 15 п. 2 ст. 146 Налогового Кодекса Российской Федерации)</t>
  </si>
  <si>
    <t>308-п</t>
  </si>
  <si>
    <t>323-п, 495-п</t>
  </si>
  <si>
    <t>239-п</t>
  </si>
  <si>
    <t>301-п</t>
  </si>
  <si>
    <t>251-п</t>
  </si>
  <si>
    <t>316-п, 489-п</t>
  </si>
  <si>
    <t>339-п, 489-п</t>
  </si>
  <si>
    <t>325-п, 489-п</t>
  </si>
  <si>
    <t>326-п, 489-п</t>
  </si>
  <si>
    <t>МО "Куземкинское сельское поселение"</t>
  </si>
  <si>
    <t>"Приморское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</si>
  <si>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МО "Сосновское сельское поселение" для населения, проживающего по адресам: улица Молодежная дома №№ 1,2,3,4,5,6; улица Механизаторов дома №№ 1,3,5,7,7а,9,14</t>
  </si>
  <si>
    <t>398-п</t>
  </si>
  <si>
    <t>18.11.2022,    28.11.2022</t>
  </si>
  <si>
    <t>267-п, 497-п</t>
  </si>
  <si>
    <t>261-п, 497-п</t>
  </si>
  <si>
    <t>254-п, 509-п</t>
  </si>
  <si>
    <t>273-п</t>
  </si>
  <si>
    <t>23.11.2022,    28.11.2022</t>
  </si>
  <si>
    <t>408-п, 509-п</t>
  </si>
  <si>
    <t>395-п. 509-п</t>
  </si>
  <si>
    <t>402-п</t>
  </si>
  <si>
    <t>400-п, 505-п</t>
  </si>
  <si>
    <t>243-п</t>
  </si>
  <si>
    <t>319-п, 489-п</t>
  </si>
  <si>
    <t>288-п, 498-п</t>
  </si>
  <si>
    <t>281-п</t>
  </si>
  <si>
    <t>249-п, 488-п</t>
  </si>
  <si>
    <t>253-п</t>
  </si>
  <si>
    <t>229-п, 492-п</t>
  </si>
  <si>
    <t>МО "Романовское сельское поселение",                 МО "Город Всеволожск"</t>
  </si>
  <si>
    <t>314-п, 492-п</t>
  </si>
  <si>
    <t>315-п, 502-п</t>
  </si>
  <si>
    <t>302-п</t>
  </si>
  <si>
    <t>ООО "Авангард" &lt;*&gt;</t>
  </si>
  <si>
    <t>331-п, 492-п</t>
  </si>
  <si>
    <t>334-п, 492-п</t>
  </si>
  <si>
    <t>330-п, 492-п</t>
  </si>
  <si>
    <t>303-п, 492-п</t>
  </si>
  <si>
    <t>275-п</t>
  </si>
  <si>
    <t>276-п</t>
  </si>
  <si>
    <t>313-п, 489-п</t>
  </si>
  <si>
    <t>МО "Важинское городское поселение", МО "Винницкое сельское поселение", МО "Вознесенское городское поселение", МО "Никольское городское поселение"</t>
  </si>
  <si>
    <t>МО "Борское сельское поселение", МО "Ганьковское сельское поселение", МО "Горское сельское поселение", МО "Коськовское сельское поселение", МО "Цвылевское сельское поселение", МО "Шугозерское сельское поселение"</t>
  </si>
  <si>
    <t>337-п, 502-п</t>
  </si>
  <si>
    <t>МО "Пикалевское городское поселение"</t>
  </si>
  <si>
    <t>300-п</t>
  </si>
  <si>
    <t>305-п</t>
  </si>
  <si>
    <t>307-п</t>
  </si>
  <si>
    <t xml:space="preserve"> МО "Назиевское городское поселение"</t>
  </si>
  <si>
    <t>392-п</t>
  </si>
  <si>
    <t>490-п</t>
  </si>
  <si>
    <t>512-п</t>
  </si>
  <si>
    <t>ООО "РесурсВодоСнаб"</t>
  </si>
  <si>
    <t>23.11.2022, 28.11.2022</t>
  </si>
  <si>
    <t>393-п, 504-п</t>
  </si>
  <si>
    <t>399-п, 492-п</t>
  </si>
  <si>
    <t>401-п, 492-п</t>
  </si>
  <si>
    <t>234-п, 492-п</t>
  </si>
  <si>
    <t>327-п, 492-п</t>
  </si>
  <si>
    <t>501-п, 492-п</t>
  </si>
  <si>
    <t>500-п, 492-п</t>
  </si>
  <si>
    <t>341-п, 489-п</t>
  </si>
  <si>
    <t>317-п, 489-п</t>
  </si>
  <si>
    <t>МО "Лесколовское сельское поселение" (бывшие абоненты ООО "ГТМ-теплосервис")</t>
  </si>
  <si>
    <t>322-п, 503-п</t>
  </si>
  <si>
    <t>324-п, 503-п</t>
  </si>
  <si>
    <t>поселок Селезнево МО "Селезневское сельское поселение"</t>
  </si>
  <si>
    <t>город Каменногорск МО "Каменногорское городское поселение"</t>
  </si>
  <si>
    <t>237-п, 494-п</t>
  </si>
  <si>
    <t>310-п, 494-п</t>
  </si>
  <si>
    <t>311-п, 502-п</t>
  </si>
  <si>
    <t>232-п, 494-п</t>
  </si>
  <si>
    <t>396-п, 494-п</t>
  </si>
  <si>
    <t>257-п</t>
  </si>
  <si>
    <t>270-п, 494-п</t>
  </si>
  <si>
    <t>271-п, 494-п</t>
  </si>
  <si>
    <t>272-п, 494-п</t>
  </si>
  <si>
    <t>280-п, 494-п</t>
  </si>
  <si>
    <t>13. Сосновоборский   ГО</t>
  </si>
  <si>
    <t>14. Тосненский МР</t>
  </si>
  <si>
    <t>15. Ленинградская область</t>
  </si>
  <si>
    <t>278-п, 502-п</t>
  </si>
  <si>
    <t>321-п, 489-п</t>
  </si>
  <si>
    <t>245-п</t>
  </si>
  <si>
    <t>224-п, 510-п</t>
  </si>
  <si>
    <t>226-п, 510-п</t>
  </si>
  <si>
    <t>591-п</t>
  </si>
  <si>
    <t>01.01.2023-31.12.2023</t>
  </si>
  <si>
    <t xml:space="preserve">Выборгский </t>
  </si>
  <si>
    <t>МО "Первомайское сельское поселение" (поселок Первомайское МЖК "Кивеннапа-Север")</t>
  </si>
  <si>
    <t>587-п</t>
  </si>
  <si>
    <t>ООО "ВОДОКАНАЛ ОТРАДНЕНСКОГО  ГОРОДССКОГО ПОСЕЛЕНИЯ" *</t>
  </si>
  <si>
    <t>"Павловское городско поселение"</t>
  </si>
  <si>
    <t>593-п</t>
  </si>
  <si>
    <t>ООО "Солнечное Молоко"</t>
  </si>
  <si>
    <t>589-п</t>
  </si>
  <si>
    <t>ООО "ВОДОКАНАЛ НЕВСКИЙ"</t>
  </si>
  <si>
    <t>ООО "Финансово-строительная корпорация "Лидер Северо-Запад"</t>
  </si>
  <si>
    <t>595-п</t>
  </si>
  <si>
    <t>10. Ломоносовмкий МР</t>
  </si>
  <si>
    <t>транспортировка питьевой  воды</t>
  </si>
  <si>
    <t>2-п</t>
  </si>
  <si>
    <t>18.01.2023-31.12.2023</t>
  </si>
  <si>
    <t>592-п</t>
  </si>
  <si>
    <t>ОАО "Кингисеппский водоканал"</t>
  </si>
  <si>
    <t>мкр. Касколовка МО "Кингисеппское городское поселение"</t>
  </si>
  <si>
    <t>588-п</t>
  </si>
  <si>
    <t>28.12.2022-31.12.2023</t>
  </si>
  <si>
    <t>ООО "Водоканал "Ладога"&lt;**&gt;</t>
  </si>
  <si>
    <t>Для потребителей МО «Колтушское сельское поселение» Всеволожского муниципального района Ленинградской области за исключением дер. Старая (улица Мира), дер. Кальтино, дер. Старая Пустошь</t>
  </si>
  <si>
    <t xml:space="preserve">Для потребителей МО «Колтушское сельское поселение»
Всеволожского муниципального района Ленинградской области (за исключением потребителей дер. Разметелево, 
дер. Хапо-ое, дер. Мяглово, дер. Озерки, дер. Новая Пустошь, дер. Старая (улица Мира), дер. Кальтино, дер. Старая Пустошь)
</t>
  </si>
  <si>
    <t>594-п</t>
  </si>
  <si>
    <t>ООО "ТРЕНТОР"</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</si>
</sst>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b/>
      <sz val="11"/>
      <color theme="1"/>
      <name val="Times New Roman"/>
      <family val="1"/>
      <charset val="204"/>
    </font>
    <font>
      <sz val="8"/>
      <color theme="1"/>
      <name val="Times New Roman"/>
      <family val="1"/>
      <charset val="204"/>
    </font>
    <font>
      <b/>
      <sz val="14"/>
      <name val="Times New Roman"/>
      <family val="1"/>
      <charset val="204"/>
    </font>
    <font>
      <b/>
      <vertAlign val="superscript"/>
      <sz val="10"/>
      <name val="Times New Roman"/>
      <family val="1"/>
      <charset val="204"/>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xf numFmtId="0" fontId="7" fillId="2" borderId="0" applyNumberFormat="0" applyBorder="0" applyAlignment="0" applyProtection="0"/>
  </cellStyleXfs>
  <cellXfs count="233">
    <xf numFmtId="0" fontId="0" fillId="0" borderId="0" xfId="0"/>
    <xf numFmtId="0" fontId="9" fillId="3" borderId="0" xfId="0" applyFont="1" applyFill="1"/>
    <xf numFmtId="0" fontId="8" fillId="3" borderId="0" xfId="0" applyFont="1" applyFill="1"/>
    <xf numFmtId="2" fontId="5" fillId="3" borderId="5"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4" fontId="8" fillId="3" borderId="0" xfId="0" applyNumberFormat="1" applyFont="1" applyFill="1" applyAlignment="1">
      <alignment horizontal="center"/>
    </xf>
    <xf numFmtId="0" fontId="3" fillId="3" borderId="0" xfId="0" applyFont="1" applyFill="1"/>
    <xf numFmtId="0" fontId="8" fillId="3" borderId="0" xfId="0" applyFont="1" applyFill="1" applyAlignment="1">
      <alignment horizontal="center"/>
    </xf>
    <xf numFmtId="2" fontId="6" fillId="3" borderId="5" xfId="2"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xf>
    <xf numFmtId="1" fontId="8" fillId="3" borderId="0" xfId="0" applyNumberFormat="1" applyFont="1" applyFill="1" applyAlignment="1">
      <alignment vertical="center"/>
    </xf>
    <xf numFmtId="0" fontId="3" fillId="3" borderId="0" xfId="0" applyFont="1" applyFill="1" applyAlignment="1">
      <alignment horizontal="center" vertical="center"/>
    </xf>
    <xf numFmtId="0" fontId="8" fillId="3" borderId="0" xfId="0" applyFont="1" applyFill="1" applyAlignment="1">
      <alignment horizontal="center" vertical="center" wrapText="1"/>
    </xf>
    <xf numFmtId="0" fontId="10" fillId="3" borderId="0" xfId="0" applyFont="1" applyFill="1" applyBorder="1"/>
    <xf numFmtId="0" fontId="6" fillId="3" borderId="0" xfId="0" applyFont="1" applyFill="1" applyBorder="1" applyAlignment="1">
      <alignment horizontal="center"/>
    </xf>
    <xf numFmtId="0" fontId="8" fillId="3" borderId="0" xfId="0" applyFont="1" applyFill="1" applyAlignment="1"/>
    <xf numFmtId="14" fontId="2" fillId="3" borderId="8" xfId="0" applyNumberFormat="1" applyFont="1" applyFill="1" applyBorder="1" applyAlignment="1">
      <alignment horizontal="center" vertical="center" wrapText="1"/>
    </xf>
    <xf numFmtId="0" fontId="9" fillId="3" borderId="5" xfId="0" applyFont="1" applyFill="1" applyBorder="1" applyAlignment="1">
      <alignment horizontal="center"/>
    </xf>
    <xf numFmtId="0" fontId="10" fillId="3" borderId="0" xfId="0" applyFont="1" applyFill="1"/>
    <xf numFmtId="0" fontId="10" fillId="3" borderId="5" xfId="0" applyFont="1" applyFill="1" applyBorder="1"/>
    <xf numFmtId="0" fontId="6" fillId="3" borderId="5" xfId="0" applyFont="1" applyFill="1" applyBorder="1" applyAlignment="1">
      <alignment horizontal="center"/>
    </xf>
    <xf numFmtId="0" fontId="3" fillId="3" borderId="4" xfId="0" applyFont="1" applyFill="1" applyBorder="1" applyAlignment="1">
      <alignment horizontal="center" vertical="center" wrapText="1"/>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8" fillId="3" borderId="4"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10"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4" fontId="9" fillId="3" borderId="0" xfId="0" applyNumberFormat="1" applyFont="1" applyFill="1" applyAlignment="1">
      <alignment horizontal="center"/>
    </xf>
    <xf numFmtId="2"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xf>
    <xf numFmtId="4" fontId="9" fillId="3" borderId="0" xfId="0" applyNumberFormat="1" applyFont="1" applyFill="1" applyAlignment="1">
      <alignment horizontal="center"/>
    </xf>
    <xf numFmtId="2" fontId="9" fillId="3" borderId="0" xfId="0" applyNumberFormat="1" applyFont="1" applyFill="1"/>
    <xf numFmtId="14" fontId="2" fillId="3" borderId="1"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4" fontId="9" fillId="3" borderId="0" xfId="0" applyNumberFormat="1" applyFont="1" applyFill="1" applyAlignment="1">
      <alignment horizontal="center"/>
    </xf>
    <xf numFmtId="2" fontId="5" fillId="0" borderId="5" xfId="0" applyNumberFormat="1" applyFont="1" applyFill="1" applyBorder="1" applyAlignment="1">
      <alignment horizontal="center" vertical="center"/>
    </xf>
    <xf numFmtId="0" fontId="8" fillId="0" borderId="0" xfId="0" applyFont="1" applyFill="1"/>
    <xf numFmtId="4" fontId="8" fillId="0" borderId="0" xfId="0" applyNumberFormat="1" applyFont="1" applyFill="1" applyAlignment="1">
      <alignment horizontal="center"/>
    </xf>
    <xf numFmtId="0" fontId="9" fillId="0" borderId="0" xfId="0" applyFont="1" applyFill="1"/>
    <xf numFmtId="4" fontId="9" fillId="0" borderId="0" xfId="0" applyNumberFormat="1" applyFont="1" applyFill="1" applyAlignment="1">
      <alignment horizontal="center"/>
    </xf>
    <xf numFmtId="1" fontId="9" fillId="0" borderId="10" xfId="0" applyNumberFormat="1" applyFont="1" applyFill="1" applyBorder="1" applyAlignment="1">
      <alignment horizontal="center" vertical="center"/>
    </xf>
    <xf numFmtId="14" fontId="2" fillId="0" borderId="8"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 fontId="8" fillId="0" borderId="0" xfId="0" applyNumberFormat="1" applyFont="1" applyFill="1" applyAlignment="1">
      <alignment vertical="center"/>
    </xf>
    <xf numFmtId="0" fontId="9" fillId="0" borderId="0" xfId="0" applyFont="1" applyFill="1" applyAlignment="1">
      <alignment horizontal="center"/>
    </xf>
    <xf numFmtId="0" fontId="8" fillId="0" borderId="0" xfId="0" applyFont="1" applyFill="1" applyBorder="1"/>
    <xf numFmtId="0" fontId="8" fillId="0" borderId="0" xfId="0" applyFont="1" applyFill="1" applyBorder="1" applyAlignment="1">
      <alignment horizontal="center"/>
    </xf>
    <xf numFmtId="4" fontId="8" fillId="0" borderId="0" xfId="0" applyNumberFormat="1" applyFont="1" applyFill="1" applyBorder="1" applyAlignment="1">
      <alignment horizontal="center"/>
    </xf>
    <xf numFmtId="0" fontId="3" fillId="3" borderId="7" xfId="0" applyFont="1" applyFill="1" applyBorder="1" applyAlignment="1">
      <alignment horizontal="center" vertical="center" wrapText="1"/>
    </xf>
    <xf numFmtId="1" fontId="8" fillId="3" borderId="7" xfId="0" applyNumberFormat="1" applyFont="1" applyFill="1" applyBorder="1" applyAlignment="1">
      <alignment horizontal="center" vertical="center"/>
    </xf>
    <xf numFmtId="2" fontId="5" fillId="3" borderId="4"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4" fontId="9" fillId="3" borderId="0" xfId="0" applyNumberFormat="1" applyFont="1" applyFill="1" applyAlignment="1">
      <alignment horizontal="center"/>
    </xf>
    <xf numFmtId="1" fontId="8" fillId="0" borderId="10" xfId="0" applyNumberFormat="1" applyFont="1" applyFill="1" applyBorder="1" applyAlignment="1">
      <alignment horizontal="center" vertical="center"/>
    </xf>
    <xf numFmtId="4" fontId="9" fillId="3" borderId="0" xfId="0" applyNumberFormat="1" applyFont="1" applyFill="1" applyAlignment="1">
      <alignment horizontal="center"/>
    </xf>
    <xf numFmtId="2" fontId="5" fillId="3" borderId="5" xfId="0" applyNumberFormat="1" applyFont="1" applyFill="1" applyBorder="1" applyAlignment="1">
      <alignment horizontal="center" vertical="center" wrapText="1"/>
    </xf>
    <xf numFmtId="2" fontId="5" fillId="3" borderId="0"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0" fontId="3" fillId="3" borderId="6" xfId="0" applyFont="1" applyFill="1" applyBorder="1" applyAlignment="1">
      <alignment vertical="center" wrapText="1"/>
    </xf>
    <xf numFmtId="0" fontId="3" fillId="3" borderId="5"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 fontId="9" fillId="0" borderId="4" xfId="0" applyNumberFormat="1" applyFont="1" applyFill="1" applyBorder="1" applyAlignment="1">
      <alignment horizontal="center" vertical="center"/>
    </xf>
    <xf numFmtId="0" fontId="3" fillId="0" borderId="4" xfId="1"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5"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1" fontId="9" fillId="3" borderId="7" xfId="0" applyNumberFormat="1" applyFont="1" applyFill="1" applyBorder="1" applyAlignment="1">
      <alignment horizontal="center" vertical="center"/>
    </xf>
    <xf numFmtId="1" fontId="8" fillId="3" borderId="4" xfId="0" applyNumberFormat="1" applyFont="1" applyFill="1" applyBorder="1" applyAlignment="1">
      <alignment horizontal="center" vertical="center"/>
    </xf>
    <xf numFmtId="0" fontId="11" fillId="3" borderId="9" xfId="0" applyFont="1" applyFill="1" applyBorder="1" applyAlignment="1">
      <alignment horizontal="center" vertical="center" wrapText="1"/>
    </xf>
    <xf numFmtId="0" fontId="3" fillId="0" borderId="5" xfId="1" applyFont="1" applyFill="1" applyBorder="1" applyAlignment="1">
      <alignment horizontal="center" vertical="center" wrapText="1"/>
    </xf>
    <xf numFmtId="4" fontId="9" fillId="3" borderId="0" xfId="0" applyNumberFormat="1" applyFont="1" applyFill="1" applyAlignment="1">
      <alignment horizontal="center"/>
    </xf>
    <xf numFmtId="0" fontId="3" fillId="3" borderId="5" xfId="1" applyFont="1" applyFill="1" applyBorder="1" applyAlignment="1">
      <alignment horizontal="center" vertical="center" wrapText="1"/>
    </xf>
    <xf numFmtId="0" fontId="11" fillId="3" borderId="5" xfId="1" applyFont="1" applyFill="1" applyBorder="1" applyAlignment="1">
      <alignment horizontal="center" vertical="center" wrapText="1"/>
    </xf>
    <xf numFmtId="1" fontId="9" fillId="0" borderId="8"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4" fontId="3" fillId="0" borderId="4" xfId="1"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1" fontId="8" fillId="3" borderId="7" xfId="0" applyNumberFormat="1"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xf numFmtId="0" fontId="8" fillId="4" borderId="0" xfId="0" applyFont="1" applyFill="1"/>
    <xf numFmtId="0" fontId="8" fillId="4" borderId="0" xfId="0" applyFont="1" applyFill="1" applyAlignment="1">
      <alignment horizontal="center" vertical="center" wrapText="1"/>
    </xf>
    <xf numFmtId="0" fontId="8" fillId="4" borderId="0" xfId="0" applyFont="1" applyFill="1" applyAlignment="1">
      <alignment horizontal="center"/>
    </xf>
    <xf numFmtId="0" fontId="10" fillId="4" borderId="0" xfId="0" applyFont="1" applyFill="1" applyBorder="1"/>
    <xf numFmtId="0" fontId="6" fillId="4" borderId="0" xfId="0" applyFont="1" applyFill="1" applyBorder="1" applyAlignment="1">
      <alignment horizontal="center"/>
    </xf>
    <xf numFmtId="14"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11" fillId="3" borderId="0" xfId="0" applyFont="1" applyFill="1" applyAlignment="1">
      <alignment horizontal="center" vertical="center"/>
    </xf>
    <xf numFmtId="0" fontId="11" fillId="3" borderId="0" xfId="0" applyFont="1" applyFill="1"/>
    <xf numFmtId="14" fontId="3" fillId="3"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0"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6" xfId="1"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0" fontId="11" fillId="3" borderId="4"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1" fontId="9" fillId="3" borderId="8" xfId="0" applyNumberFormat="1" applyFont="1" applyFill="1" applyBorder="1" applyAlignment="1">
      <alignment horizontal="center" vertical="center"/>
    </xf>
    <xf numFmtId="14" fontId="3" fillId="3" borderId="1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11" fillId="4" borderId="0" xfId="0" applyFont="1" applyFill="1" applyAlignment="1">
      <alignment wrapText="1"/>
    </xf>
    <xf numFmtId="14" fontId="11" fillId="3" borderId="4" xfId="0" applyNumberFormat="1"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0" borderId="5" xfId="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1" fontId="8" fillId="3" borderId="4"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3" fillId="3"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12" fillId="3" borderId="12" xfId="0" applyNumberFormat="1"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1" xfId="0"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2" fontId="5" fillId="0" borderId="7"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xf>
    <xf numFmtId="0" fontId="0" fillId="3" borderId="6" xfId="0" applyFill="1" applyBorder="1" applyAlignment="1">
      <alignment horizontal="center" vertical="center"/>
    </xf>
    <xf numFmtId="0" fontId="0" fillId="3" borderId="6" xfId="0" applyFill="1"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2"/>
  <sheetViews>
    <sheetView tabSelected="1" topLeftCell="B1" zoomScaleNormal="100" zoomScaleSheetLayoutView="110" workbookViewId="0">
      <pane ySplit="3" topLeftCell="A41" activePane="bottomLeft" state="frozen"/>
      <selection pane="bottomLeft" activeCell="F59" sqref="E59:F59"/>
    </sheetView>
  </sheetViews>
  <sheetFormatPr defaultColWidth="9.140625" defaultRowHeight="15" x14ac:dyDescent="0.25"/>
  <cols>
    <col min="1" max="1" width="7.28515625" style="11" hidden="1" customWidth="1"/>
    <col min="2" max="2" width="13.42578125" style="2" customWidth="1"/>
    <col min="3" max="3" width="14.5703125" style="2" customWidth="1"/>
    <col min="4" max="4" width="18" style="2" customWidth="1"/>
    <col min="5" max="5" width="30.140625" style="13" customWidth="1"/>
    <col min="6" max="6" width="23.140625" style="7" customWidth="1"/>
    <col min="7" max="7" width="31.85546875" style="13" customWidth="1"/>
    <col min="8" max="8" width="13.42578125" style="7" customWidth="1"/>
    <col min="9" max="9" width="13.140625" style="19" customWidth="1"/>
    <col min="10" max="10" width="10.42578125" style="20" customWidth="1"/>
    <col min="11" max="11" width="14" style="21" customWidth="1"/>
    <col min="12" max="12" width="0" style="2" hidden="1" customWidth="1"/>
    <col min="13" max="13" width="1" style="2" hidden="1" customWidth="1"/>
    <col min="14" max="14" width="0.85546875" style="2" hidden="1" customWidth="1"/>
    <col min="15" max="15" width="0" style="2" hidden="1" customWidth="1"/>
    <col min="16" max="16" width="12.28515625" style="5" hidden="1" customWidth="1"/>
    <col min="17" max="16384" width="9.140625" style="2"/>
  </cols>
  <sheetData>
    <row r="1" spans="1:12" ht="26.25" customHeight="1" x14ac:dyDescent="0.25">
      <c r="B1" s="222" t="s">
        <v>289</v>
      </c>
      <c r="C1" s="223"/>
      <c r="D1" s="223"/>
      <c r="E1" s="223"/>
      <c r="F1" s="223"/>
      <c r="G1" s="223"/>
      <c r="H1" s="223"/>
      <c r="I1" s="223"/>
      <c r="J1" s="223"/>
      <c r="K1" s="224"/>
      <c r="L1" s="16"/>
    </row>
    <row r="2" spans="1:12" ht="24.75" customHeight="1" x14ac:dyDescent="0.25">
      <c r="A2" s="214" t="s">
        <v>144</v>
      </c>
      <c r="B2" s="217" t="s">
        <v>0</v>
      </c>
      <c r="C2" s="218"/>
      <c r="D2" s="219"/>
      <c r="E2" s="206" t="s">
        <v>1</v>
      </c>
      <c r="F2" s="210" t="s">
        <v>234</v>
      </c>
      <c r="G2" s="211"/>
      <c r="H2" s="206" t="s">
        <v>2</v>
      </c>
      <c r="I2" s="206" t="s">
        <v>235</v>
      </c>
      <c r="J2" s="208" t="s">
        <v>236</v>
      </c>
      <c r="K2" s="209"/>
      <c r="L2" s="7"/>
    </row>
    <row r="3" spans="1:12" ht="81" x14ac:dyDescent="0.25">
      <c r="A3" s="215"/>
      <c r="B3" s="39" t="s">
        <v>3</v>
      </c>
      <c r="C3" s="39" t="s">
        <v>237</v>
      </c>
      <c r="D3" s="39" t="s">
        <v>4</v>
      </c>
      <c r="E3" s="207"/>
      <c r="F3" s="38" t="s">
        <v>5</v>
      </c>
      <c r="G3" s="36" t="s">
        <v>6</v>
      </c>
      <c r="H3" s="207"/>
      <c r="I3" s="207"/>
      <c r="J3" s="36" t="s">
        <v>238</v>
      </c>
      <c r="K3" s="37" t="s">
        <v>239</v>
      </c>
    </row>
    <row r="4" spans="1:12" ht="15" customHeight="1" x14ac:dyDescent="0.25">
      <c r="A4" s="216" t="s">
        <v>136</v>
      </c>
      <c r="B4" s="216"/>
      <c r="C4" s="216"/>
      <c r="D4" s="216"/>
      <c r="E4" s="216"/>
      <c r="F4" s="216"/>
      <c r="G4" s="216"/>
      <c r="H4" s="216"/>
      <c r="I4" s="216"/>
      <c r="J4" s="216"/>
      <c r="K4" s="216"/>
    </row>
    <row r="5" spans="1:12" ht="22.5" x14ac:dyDescent="0.25">
      <c r="A5" s="203">
        <v>1</v>
      </c>
      <c r="B5" s="212">
        <v>44883</v>
      </c>
      <c r="C5" s="213" t="s">
        <v>366</v>
      </c>
      <c r="D5" s="177" t="s">
        <v>290</v>
      </c>
      <c r="E5" s="205" t="s">
        <v>167</v>
      </c>
      <c r="F5" s="205" t="s">
        <v>7</v>
      </c>
      <c r="G5" s="205" t="s">
        <v>385</v>
      </c>
      <c r="H5" s="72" t="s">
        <v>9</v>
      </c>
      <c r="I5" s="3">
        <v>12.76</v>
      </c>
      <c r="J5" s="3" t="s">
        <v>132</v>
      </c>
      <c r="K5" s="3" t="s">
        <v>132</v>
      </c>
    </row>
    <row r="6" spans="1:12" x14ac:dyDescent="0.25">
      <c r="A6" s="204"/>
      <c r="B6" s="212"/>
      <c r="C6" s="213"/>
      <c r="D6" s="179"/>
      <c r="E6" s="205"/>
      <c r="F6" s="205"/>
      <c r="G6" s="205"/>
      <c r="H6" s="72" t="s">
        <v>10</v>
      </c>
      <c r="I6" s="3">
        <v>6.5</v>
      </c>
      <c r="J6" s="3" t="s">
        <v>132</v>
      </c>
      <c r="K6" s="3" t="s">
        <v>132</v>
      </c>
    </row>
    <row r="7" spans="1:12" ht="22.5" x14ac:dyDescent="0.25">
      <c r="A7" s="88"/>
      <c r="B7" s="75" t="s">
        <v>291</v>
      </c>
      <c r="C7" s="76" t="s">
        <v>367</v>
      </c>
      <c r="D7" s="73" t="s">
        <v>290</v>
      </c>
      <c r="E7" s="71" t="s">
        <v>51</v>
      </c>
      <c r="F7" s="71" t="s">
        <v>7</v>
      </c>
      <c r="G7" s="71" t="s">
        <v>13</v>
      </c>
      <c r="H7" s="71" t="s">
        <v>11</v>
      </c>
      <c r="I7" s="3">
        <v>38.51</v>
      </c>
      <c r="J7" s="3">
        <v>21.3</v>
      </c>
      <c r="K7" s="4">
        <v>25.56</v>
      </c>
    </row>
    <row r="8" spans="1:12" x14ac:dyDescent="0.25">
      <c r="A8" s="180" t="s">
        <v>137</v>
      </c>
      <c r="B8" s="181"/>
      <c r="C8" s="181"/>
      <c r="D8" s="181"/>
      <c r="E8" s="181"/>
      <c r="F8" s="181"/>
      <c r="G8" s="181"/>
      <c r="H8" s="181"/>
      <c r="I8" s="181"/>
      <c r="J8" s="181"/>
      <c r="K8" s="182"/>
    </row>
    <row r="9" spans="1:12" ht="78.75" x14ac:dyDescent="0.25">
      <c r="A9" s="88">
        <f>A7+1</f>
        <v>1</v>
      </c>
      <c r="B9" s="75" t="s">
        <v>292</v>
      </c>
      <c r="C9" s="75" t="s">
        <v>293</v>
      </c>
      <c r="D9" s="73" t="s">
        <v>290</v>
      </c>
      <c r="E9" s="71" t="s">
        <v>114</v>
      </c>
      <c r="F9" s="71" t="s">
        <v>119</v>
      </c>
      <c r="G9" s="71" t="s">
        <v>212</v>
      </c>
      <c r="H9" s="71" t="s">
        <v>11</v>
      </c>
      <c r="I9" s="3">
        <v>47.8</v>
      </c>
      <c r="J9" s="3">
        <v>38.26</v>
      </c>
      <c r="K9" s="4">
        <v>45.91</v>
      </c>
    </row>
    <row r="10" spans="1:12" x14ac:dyDescent="0.25">
      <c r="A10" s="180" t="s">
        <v>138</v>
      </c>
      <c r="B10" s="181"/>
      <c r="C10" s="181"/>
      <c r="D10" s="181"/>
      <c r="E10" s="181"/>
      <c r="F10" s="181"/>
      <c r="G10" s="181"/>
      <c r="H10" s="181"/>
      <c r="I10" s="181"/>
      <c r="J10" s="181"/>
      <c r="K10" s="182"/>
    </row>
    <row r="11" spans="1:12" ht="22.5" x14ac:dyDescent="0.25">
      <c r="A11" s="88" t="e">
        <f>#REF!+1</f>
        <v>#REF!</v>
      </c>
      <c r="B11" s="75">
        <v>44883</v>
      </c>
      <c r="C11" s="75" t="s">
        <v>294</v>
      </c>
      <c r="D11" s="73" t="s">
        <v>290</v>
      </c>
      <c r="E11" s="71" t="s">
        <v>18</v>
      </c>
      <c r="F11" s="72" t="s">
        <v>14</v>
      </c>
      <c r="G11" s="71" t="s">
        <v>15</v>
      </c>
      <c r="H11" s="72" t="s">
        <v>11</v>
      </c>
      <c r="I11" s="3">
        <v>17.2</v>
      </c>
      <c r="J11" s="3" t="s">
        <v>264</v>
      </c>
      <c r="K11" s="3" t="s">
        <v>264</v>
      </c>
    </row>
    <row r="12" spans="1:12" ht="22.5" x14ac:dyDescent="0.25">
      <c r="A12" s="26"/>
      <c r="B12" s="75">
        <v>44883</v>
      </c>
      <c r="C12" s="75" t="s">
        <v>295</v>
      </c>
      <c r="D12" s="73" t="s">
        <v>290</v>
      </c>
      <c r="E12" s="71" t="s">
        <v>178</v>
      </c>
      <c r="F12" s="71" t="s">
        <v>14</v>
      </c>
      <c r="G12" s="71" t="s">
        <v>16</v>
      </c>
      <c r="H12" s="71" t="s">
        <v>10</v>
      </c>
      <c r="I12" s="3">
        <v>18.309999999999999</v>
      </c>
      <c r="J12" s="3" t="s">
        <v>264</v>
      </c>
      <c r="K12" s="3" t="s">
        <v>264</v>
      </c>
    </row>
    <row r="13" spans="1:12" x14ac:dyDescent="0.25">
      <c r="A13" s="88" t="e">
        <f>A11+1</f>
        <v>#REF!</v>
      </c>
      <c r="B13" s="75">
        <v>44883</v>
      </c>
      <c r="C13" s="75" t="s">
        <v>296</v>
      </c>
      <c r="D13" s="73" t="s">
        <v>290</v>
      </c>
      <c r="E13" s="71" t="s">
        <v>177</v>
      </c>
      <c r="F13" s="71" t="s">
        <v>14</v>
      </c>
      <c r="G13" s="71" t="s">
        <v>19</v>
      </c>
      <c r="H13" s="72" t="s">
        <v>10</v>
      </c>
      <c r="I13" s="3">
        <v>5.9</v>
      </c>
      <c r="J13" s="3" t="s">
        <v>264</v>
      </c>
      <c r="K13" s="3" t="s">
        <v>264</v>
      </c>
    </row>
    <row r="14" spans="1:12" x14ac:dyDescent="0.25">
      <c r="A14" s="180" t="s">
        <v>130</v>
      </c>
      <c r="B14" s="181"/>
      <c r="C14" s="181"/>
      <c r="D14" s="181"/>
      <c r="E14" s="181"/>
      <c r="F14" s="181"/>
      <c r="G14" s="181"/>
      <c r="H14" s="181"/>
      <c r="I14" s="181"/>
      <c r="J14" s="181"/>
      <c r="K14" s="182"/>
    </row>
    <row r="15" spans="1:12" ht="22.5" x14ac:dyDescent="0.25">
      <c r="A15" s="88" t="e">
        <f>#REF!+1</f>
        <v>#REF!</v>
      </c>
      <c r="B15" s="75">
        <v>44883</v>
      </c>
      <c r="C15" s="75" t="s">
        <v>314</v>
      </c>
      <c r="D15" s="73" t="s">
        <v>290</v>
      </c>
      <c r="E15" s="71" t="s">
        <v>20</v>
      </c>
      <c r="F15" s="71" t="s">
        <v>21</v>
      </c>
      <c r="G15" s="71" t="s">
        <v>22</v>
      </c>
      <c r="H15" s="71" t="s">
        <v>40</v>
      </c>
      <c r="I15" s="3">
        <v>22.24</v>
      </c>
      <c r="J15" s="3" t="s">
        <v>264</v>
      </c>
      <c r="K15" s="4" t="s">
        <v>264</v>
      </c>
    </row>
    <row r="16" spans="1:12" ht="22.5" x14ac:dyDescent="0.25">
      <c r="A16" s="88" t="e">
        <f>A15+1</f>
        <v>#REF!</v>
      </c>
      <c r="B16" s="75" t="s">
        <v>291</v>
      </c>
      <c r="C16" s="75" t="s">
        <v>316</v>
      </c>
      <c r="D16" s="73" t="s">
        <v>290</v>
      </c>
      <c r="E16" s="71" t="s">
        <v>192</v>
      </c>
      <c r="F16" s="71" t="s">
        <v>21</v>
      </c>
      <c r="G16" s="71" t="s">
        <v>142</v>
      </c>
      <c r="H16" s="71" t="s">
        <v>11</v>
      </c>
      <c r="I16" s="3">
        <v>97.68</v>
      </c>
      <c r="J16" s="3">
        <v>54.76</v>
      </c>
      <c r="K16" s="4" t="s">
        <v>264</v>
      </c>
    </row>
    <row r="17" spans="1:24" ht="22.5" x14ac:dyDescent="0.25">
      <c r="A17" s="88" t="e">
        <f>#REF!+1</f>
        <v>#REF!</v>
      </c>
      <c r="B17" s="118" t="s">
        <v>291</v>
      </c>
      <c r="C17" s="120" t="s">
        <v>369</v>
      </c>
      <c r="D17" s="118" t="s">
        <v>290</v>
      </c>
      <c r="E17" s="119" t="s">
        <v>208</v>
      </c>
      <c r="F17" s="119" t="s">
        <v>21</v>
      </c>
      <c r="G17" s="71" t="s">
        <v>370</v>
      </c>
      <c r="H17" s="71" t="s">
        <v>11</v>
      </c>
      <c r="I17" s="3">
        <v>102.41</v>
      </c>
      <c r="J17" s="3">
        <v>50.74</v>
      </c>
      <c r="K17" s="4">
        <v>60.89</v>
      </c>
    </row>
    <row r="18" spans="1:24" ht="22.5" x14ac:dyDescent="0.25">
      <c r="A18" s="88" t="e">
        <f>#REF!+1</f>
        <v>#REF!</v>
      </c>
      <c r="B18" s="118" t="s">
        <v>291</v>
      </c>
      <c r="C18" s="120" t="s">
        <v>378</v>
      </c>
      <c r="D18" s="73" t="s">
        <v>290</v>
      </c>
      <c r="E18" s="71" t="s">
        <v>219</v>
      </c>
      <c r="F18" s="71" t="s">
        <v>21</v>
      </c>
      <c r="G18" s="71" t="s">
        <v>186</v>
      </c>
      <c r="H18" s="71" t="s">
        <v>11</v>
      </c>
      <c r="I18" s="3">
        <v>78.62</v>
      </c>
      <c r="J18" s="3">
        <v>78.62</v>
      </c>
      <c r="K18" s="3" t="s">
        <v>264</v>
      </c>
    </row>
    <row r="19" spans="1:24" ht="33.75" x14ac:dyDescent="0.25">
      <c r="A19" s="25" t="e">
        <f>#REF!+1</f>
        <v>#REF!</v>
      </c>
      <c r="B19" s="177" t="s">
        <v>291</v>
      </c>
      <c r="C19" s="191" t="s">
        <v>376</v>
      </c>
      <c r="D19" s="177" t="s">
        <v>290</v>
      </c>
      <c r="E19" s="173" t="s">
        <v>170</v>
      </c>
      <c r="F19" s="173" t="s">
        <v>21</v>
      </c>
      <c r="G19" s="71" t="s">
        <v>187</v>
      </c>
      <c r="H19" s="22" t="s">
        <v>11</v>
      </c>
      <c r="I19" s="3">
        <v>145.51</v>
      </c>
      <c r="J19" s="3">
        <v>79.680000000000007</v>
      </c>
      <c r="K19" s="3" t="s">
        <v>264</v>
      </c>
      <c r="L19" s="23"/>
      <c r="M19" s="1"/>
      <c r="N19" s="1"/>
      <c r="O19" s="1"/>
      <c r="P19" s="1"/>
      <c r="Q19" s="1"/>
      <c r="R19" s="1"/>
      <c r="S19" s="1"/>
      <c r="T19" s="1"/>
      <c r="U19" s="1"/>
      <c r="V19" s="1"/>
      <c r="W19" s="1"/>
      <c r="X19" s="1"/>
    </row>
    <row r="20" spans="1:24" x14ac:dyDescent="0.25">
      <c r="A20" s="25"/>
      <c r="B20" s="178"/>
      <c r="C20" s="192"/>
      <c r="D20" s="179"/>
      <c r="E20" s="174"/>
      <c r="F20" s="174"/>
      <c r="G20" s="71" t="s">
        <v>32</v>
      </c>
      <c r="H20" s="22" t="s">
        <v>11</v>
      </c>
      <c r="I20" s="3">
        <v>145.51</v>
      </c>
      <c r="J20" s="3">
        <v>64.239999999999995</v>
      </c>
      <c r="K20" s="3" t="s">
        <v>264</v>
      </c>
      <c r="L20" s="23"/>
      <c r="M20" s="1"/>
      <c r="N20" s="1"/>
      <c r="O20" s="1"/>
      <c r="P20" s="1"/>
      <c r="Q20" s="1"/>
      <c r="R20" s="1"/>
      <c r="S20" s="1"/>
      <c r="T20" s="1"/>
      <c r="U20" s="1"/>
      <c r="V20" s="1"/>
      <c r="W20" s="1"/>
      <c r="X20" s="1"/>
    </row>
    <row r="21" spans="1:24" x14ac:dyDescent="0.25">
      <c r="A21" s="203" t="e">
        <f>#REF!+1</f>
        <v>#REF!</v>
      </c>
      <c r="B21" s="177" t="s">
        <v>291</v>
      </c>
      <c r="C21" s="191" t="s">
        <v>371</v>
      </c>
      <c r="D21" s="177" t="s">
        <v>290</v>
      </c>
      <c r="E21" s="173" t="s">
        <v>27</v>
      </c>
      <c r="F21" s="173" t="s">
        <v>21</v>
      </c>
      <c r="G21" s="173" t="s">
        <v>240</v>
      </c>
      <c r="H21" s="71" t="s">
        <v>11</v>
      </c>
      <c r="I21" s="3">
        <v>113.41</v>
      </c>
      <c r="J21" s="3">
        <v>52.71</v>
      </c>
      <c r="K21" s="4">
        <v>63.25</v>
      </c>
    </row>
    <row r="22" spans="1:24" x14ac:dyDescent="0.25">
      <c r="A22" s="204"/>
      <c r="B22" s="178"/>
      <c r="C22" s="192"/>
      <c r="D22" s="179"/>
      <c r="E22" s="174"/>
      <c r="F22" s="174"/>
      <c r="G22" s="174"/>
      <c r="H22" s="71" t="s">
        <v>10</v>
      </c>
      <c r="I22" s="3">
        <v>27.91</v>
      </c>
      <c r="J22" s="3" t="s">
        <v>264</v>
      </c>
      <c r="K22" s="3" t="s">
        <v>264</v>
      </c>
    </row>
    <row r="23" spans="1:24" ht="22.5" x14ac:dyDescent="0.25">
      <c r="A23" s="88">
        <f>A20+1</f>
        <v>1</v>
      </c>
      <c r="B23" s="73" t="s">
        <v>291</v>
      </c>
      <c r="C23" s="92" t="s">
        <v>372</v>
      </c>
      <c r="D23" s="73" t="s">
        <v>290</v>
      </c>
      <c r="E23" s="174"/>
      <c r="F23" s="174"/>
      <c r="G23" s="71" t="s">
        <v>269</v>
      </c>
      <c r="H23" s="71" t="s">
        <v>125</v>
      </c>
      <c r="I23" s="3">
        <v>964.43</v>
      </c>
      <c r="J23" s="3">
        <v>964.43</v>
      </c>
      <c r="K23" s="3">
        <v>1157.32</v>
      </c>
    </row>
    <row r="24" spans="1:24" x14ac:dyDescent="0.25">
      <c r="A24" s="88" t="e">
        <f>A21+1</f>
        <v>#REF!</v>
      </c>
      <c r="B24" s="75">
        <v>44883</v>
      </c>
      <c r="C24" s="76" t="s">
        <v>373</v>
      </c>
      <c r="D24" s="73" t="s">
        <v>290</v>
      </c>
      <c r="E24" s="71" t="s">
        <v>374</v>
      </c>
      <c r="F24" s="71" t="s">
        <v>21</v>
      </c>
      <c r="G24" s="71" t="s">
        <v>32</v>
      </c>
      <c r="H24" s="71" t="s">
        <v>10</v>
      </c>
      <c r="I24" s="3">
        <v>33.24</v>
      </c>
      <c r="J24" s="3" t="s">
        <v>264</v>
      </c>
      <c r="K24" s="3" t="s">
        <v>264</v>
      </c>
    </row>
    <row r="25" spans="1:24" ht="22.5" x14ac:dyDescent="0.25">
      <c r="A25" s="26"/>
      <c r="B25" s="75" t="s">
        <v>291</v>
      </c>
      <c r="C25" s="76" t="s">
        <v>375</v>
      </c>
      <c r="D25" s="73" t="s">
        <v>290</v>
      </c>
      <c r="E25" s="71" t="s">
        <v>174</v>
      </c>
      <c r="F25" s="71" t="s">
        <v>21</v>
      </c>
      <c r="G25" s="71" t="s">
        <v>26</v>
      </c>
      <c r="H25" s="71" t="s">
        <v>11</v>
      </c>
      <c r="I25" s="3">
        <v>172.62</v>
      </c>
      <c r="J25" s="3">
        <v>50.05</v>
      </c>
      <c r="K25" s="3" t="s">
        <v>264</v>
      </c>
    </row>
    <row r="26" spans="1:24" ht="33.75" x14ac:dyDescent="0.25">
      <c r="A26" s="26"/>
      <c r="B26" s="177">
        <v>44883</v>
      </c>
      <c r="C26" s="177" t="s">
        <v>368</v>
      </c>
      <c r="D26" s="177" t="s">
        <v>290</v>
      </c>
      <c r="E26" s="173" t="s">
        <v>155</v>
      </c>
      <c r="F26" s="173" t="s">
        <v>21</v>
      </c>
      <c r="G26" s="71" t="s">
        <v>207</v>
      </c>
      <c r="H26" s="71" t="s">
        <v>11</v>
      </c>
      <c r="I26" s="4">
        <v>70.58</v>
      </c>
      <c r="J26" s="4" t="s">
        <v>132</v>
      </c>
      <c r="K26" s="4" t="s">
        <v>132</v>
      </c>
    </row>
    <row r="27" spans="1:24" ht="67.5" x14ac:dyDescent="0.25">
      <c r="A27" s="26"/>
      <c r="B27" s="178"/>
      <c r="C27" s="178"/>
      <c r="D27" s="179"/>
      <c r="E27" s="174"/>
      <c r="F27" s="174"/>
      <c r="G27" s="71" t="s">
        <v>206</v>
      </c>
      <c r="H27" s="71" t="s">
        <v>10</v>
      </c>
      <c r="I27" s="4">
        <v>22.58</v>
      </c>
      <c r="J27" s="4" t="s">
        <v>132</v>
      </c>
      <c r="K27" s="4" t="s">
        <v>132</v>
      </c>
    </row>
    <row r="28" spans="1:24" x14ac:dyDescent="0.25">
      <c r="A28" s="203" t="e">
        <f>#REF!+1</f>
        <v>#REF!</v>
      </c>
      <c r="B28" s="177" t="s">
        <v>291</v>
      </c>
      <c r="C28" s="191" t="s">
        <v>377</v>
      </c>
      <c r="D28" s="177" t="s">
        <v>290</v>
      </c>
      <c r="E28" s="173" t="s">
        <v>171</v>
      </c>
      <c r="F28" s="173" t="s">
        <v>21</v>
      </c>
      <c r="G28" s="71" t="s">
        <v>186</v>
      </c>
      <c r="H28" s="71" t="s">
        <v>11</v>
      </c>
      <c r="I28" s="4">
        <v>129.74</v>
      </c>
      <c r="J28" s="4">
        <v>41.57</v>
      </c>
      <c r="K28" s="4" t="s">
        <v>132</v>
      </c>
    </row>
    <row r="29" spans="1:24" ht="103.5" customHeight="1" x14ac:dyDescent="0.25">
      <c r="A29" s="204"/>
      <c r="B29" s="178"/>
      <c r="C29" s="192"/>
      <c r="D29" s="179"/>
      <c r="E29" s="174"/>
      <c r="F29" s="174"/>
      <c r="G29" s="71" t="s">
        <v>268</v>
      </c>
      <c r="H29" s="71" t="s">
        <v>11</v>
      </c>
      <c r="I29" s="4">
        <v>156.87</v>
      </c>
      <c r="J29" s="4">
        <v>77.73</v>
      </c>
      <c r="K29" s="4" t="s">
        <v>132</v>
      </c>
    </row>
    <row r="30" spans="1:24" x14ac:dyDescent="0.25">
      <c r="A30" s="88" t="e">
        <f>#REF!+1</f>
        <v>#REF!</v>
      </c>
      <c r="B30" s="177">
        <v>44893</v>
      </c>
      <c r="C30" s="191" t="s">
        <v>400</v>
      </c>
      <c r="D30" s="177" t="s">
        <v>290</v>
      </c>
      <c r="E30" s="173" t="s">
        <v>29</v>
      </c>
      <c r="F30" s="173" t="s">
        <v>21</v>
      </c>
      <c r="G30" s="71" t="s">
        <v>30</v>
      </c>
      <c r="H30" s="71" t="s">
        <v>11</v>
      </c>
      <c r="I30" s="3">
        <v>81.56</v>
      </c>
      <c r="J30" s="3">
        <v>55.33</v>
      </c>
      <c r="K30" s="3">
        <v>66.400000000000006</v>
      </c>
    </row>
    <row r="31" spans="1:24" x14ac:dyDescent="0.25">
      <c r="A31" s="55"/>
      <c r="B31" s="178"/>
      <c r="C31" s="192"/>
      <c r="D31" s="179"/>
      <c r="E31" s="174"/>
      <c r="F31" s="174"/>
      <c r="G31" s="71" t="s">
        <v>30</v>
      </c>
      <c r="H31" s="71" t="s">
        <v>222</v>
      </c>
      <c r="I31" s="3">
        <v>81.56</v>
      </c>
      <c r="J31" s="3">
        <v>41.1</v>
      </c>
      <c r="K31" s="3">
        <v>49.32</v>
      </c>
    </row>
    <row r="32" spans="1:24" ht="33.75" x14ac:dyDescent="0.25">
      <c r="A32" s="88" t="e">
        <f>A30+1</f>
        <v>#REF!</v>
      </c>
      <c r="B32" s="75" t="s">
        <v>394</v>
      </c>
      <c r="C32" s="75" t="s">
        <v>397</v>
      </c>
      <c r="D32" s="73" t="s">
        <v>290</v>
      </c>
      <c r="E32" s="71" t="s">
        <v>122</v>
      </c>
      <c r="F32" s="71" t="s">
        <v>21</v>
      </c>
      <c r="G32" s="71" t="s">
        <v>277</v>
      </c>
      <c r="H32" s="71" t="s">
        <v>11</v>
      </c>
      <c r="I32" s="3">
        <v>48.69</v>
      </c>
      <c r="J32" s="3">
        <v>48.69</v>
      </c>
      <c r="K32" s="3">
        <v>58.43</v>
      </c>
    </row>
    <row r="33" spans="1:11" ht="22.5" x14ac:dyDescent="0.25">
      <c r="A33" s="88" t="e">
        <f>A32+1</f>
        <v>#REF!</v>
      </c>
      <c r="B33" s="75" t="s">
        <v>291</v>
      </c>
      <c r="C33" s="76" t="s">
        <v>399</v>
      </c>
      <c r="D33" s="73" t="s">
        <v>290</v>
      </c>
      <c r="E33" s="71" t="s">
        <v>221</v>
      </c>
      <c r="F33" s="71" t="s">
        <v>21</v>
      </c>
      <c r="G33" s="71" t="s">
        <v>31</v>
      </c>
      <c r="H33" s="71" t="s">
        <v>11</v>
      </c>
      <c r="I33" s="3">
        <v>57.17</v>
      </c>
      <c r="J33" s="3">
        <v>37.26</v>
      </c>
      <c r="K33" s="3">
        <v>44.71</v>
      </c>
    </row>
    <row r="34" spans="1:11" ht="22.5" x14ac:dyDescent="0.25">
      <c r="A34" s="88" t="e">
        <f>A33+1</f>
        <v>#REF!</v>
      </c>
      <c r="B34" s="75" t="s">
        <v>394</v>
      </c>
      <c r="C34" s="76" t="s">
        <v>396</v>
      </c>
      <c r="D34" s="73" t="s">
        <v>290</v>
      </c>
      <c r="E34" s="71" t="s">
        <v>33</v>
      </c>
      <c r="F34" s="71" t="s">
        <v>21</v>
      </c>
      <c r="G34" s="71" t="s">
        <v>34</v>
      </c>
      <c r="H34" s="71" t="s">
        <v>11</v>
      </c>
      <c r="I34" s="3">
        <v>79.239999999999995</v>
      </c>
      <c r="J34" s="3">
        <v>43.88</v>
      </c>
      <c r="K34" s="3">
        <v>52.66</v>
      </c>
    </row>
    <row r="35" spans="1:11" x14ac:dyDescent="0.25">
      <c r="A35" s="88" t="e">
        <f>A34+1</f>
        <v>#REF!</v>
      </c>
      <c r="B35" s="75">
        <v>44893</v>
      </c>
      <c r="C35" s="76" t="s">
        <v>392</v>
      </c>
      <c r="D35" s="73" t="s">
        <v>290</v>
      </c>
      <c r="E35" s="71" t="s">
        <v>393</v>
      </c>
      <c r="F35" s="71" t="s">
        <v>21</v>
      </c>
      <c r="G35" s="71" t="s">
        <v>143</v>
      </c>
      <c r="H35" s="71" t="s">
        <v>11</v>
      </c>
      <c r="I35" s="3">
        <v>41.93</v>
      </c>
      <c r="J35" s="3">
        <v>41.93</v>
      </c>
      <c r="K35" s="3">
        <v>50.32</v>
      </c>
    </row>
    <row r="36" spans="1:11" x14ac:dyDescent="0.25">
      <c r="A36" s="88" t="e">
        <f>#REF!+1</f>
        <v>#REF!</v>
      </c>
      <c r="B36" s="96">
        <v>44888</v>
      </c>
      <c r="C36" s="80" t="s">
        <v>390</v>
      </c>
      <c r="D36" s="73" t="s">
        <v>290</v>
      </c>
      <c r="E36" s="71" t="s">
        <v>115</v>
      </c>
      <c r="F36" s="71" t="s">
        <v>21</v>
      </c>
      <c r="G36" s="71" t="s">
        <v>186</v>
      </c>
      <c r="H36" s="71" t="s">
        <v>11</v>
      </c>
      <c r="I36" s="77">
        <v>80.2</v>
      </c>
      <c r="J36" s="64" t="s">
        <v>264</v>
      </c>
      <c r="K36" s="64" t="s">
        <v>264</v>
      </c>
    </row>
    <row r="37" spans="1:11" ht="33.75" x14ac:dyDescent="0.25">
      <c r="A37" s="88" t="e">
        <f>#REF!+1</f>
        <v>#REF!</v>
      </c>
      <c r="B37" s="75">
        <v>44883</v>
      </c>
      <c r="C37" s="76" t="s">
        <v>315</v>
      </c>
      <c r="D37" s="73" t="s">
        <v>290</v>
      </c>
      <c r="E37" s="71" t="s">
        <v>193</v>
      </c>
      <c r="F37" s="71" t="s">
        <v>21</v>
      </c>
      <c r="G37" s="71" t="s">
        <v>123</v>
      </c>
      <c r="H37" s="71" t="s">
        <v>11</v>
      </c>
      <c r="I37" s="3">
        <v>136.49</v>
      </c>
      <c r="J37" s="3" t="s">
        <v>264</v>
      </c>
      <c r="K37" s="3" t="s">
        <v>264</v>
      </c>
    </row>
    <row r="38" spans="1:11" ht="22.5" x14ac:dyDescent="0.25">
      <c r="A38" s="88" t="e">
        <f>A37+1</f>
        <v>#REF!</v>
      </c>
      <c r="B38" s="75" t="s">
        <v>291</v>
      </c>
      <c r="C38" s="76" t="s">
        <v>317</v>
      </c>
      <c r="D38" s="73" t="s">
        <v>290</v>
      </c>
      <c r="E38" s="71" t="s">
        <v>35</v>
      </c>
      <c r="F38" s="71" t="s">
        <v>21</v>
      </c>
      <c r="G38" s="71" t="s">
        <v>143</v>
      </c>
      <c r="H38" s="71" t="s">
        <v>11</v>
      </c>
      <c r="I38" s="3">
        <v>60.13</v>
      </c>
      <c r="J38" s="3">
        <v>53.41</v>
      </c>
      <c r="K38" s="4">
        <v>64.09</v>
      </c>
    </row>
    <row r="39" spans="1:11" ht="24" customHeight="1" x14ac:dyDescent="0.25">
      <c r="A39" s="88" t="e">
        <f>#REF!+1</f>
        <v>#REF!</v>
      </c>
      <c r="B39" s="75" t="s">
        <v>291</v>
      </c>
      <c r="C39" s="76" t="s">
        <v>318</v>
      </c>
      <c r="D39" s="73" t="s">
        <v>290</v>
      </c>
      <c r="E39" s="71" t="s">
        <v>233</v>
      </c>
      <c r="F39" s="71" t="s">
        <v>21</v>
      </c>
      <c r="G39" s="71" t="s">
        <v>37</v>
      </c>
      <c r="H39" s="71" t="s">
        <v>11</v>
      </c>
      <c r="I39" s="3">
        <v>101.54</v>
      </c>
      <c r="J39" s="3">
        <v>61.67</v>
      </c>
      <c r="K39" s="4">
        <v>74</v>
      </c>
    </row>
    <row r="40" spans="1:11" ht="22.5" customHeight="1" x14ac:dyDescent="0.25">
      <c r="A40" s="88" t="e">
        <f>A39+1</f>
        <v>#REF!</v>
      </c>
      <c r="B40" s="75" t="s">
        <v>291</v>
      </c>
      <c r="C40" s="76" t="s">
        <v>324</v>
      </c>
      <c r="D40" s="73" t="s">
        <v>290</v>
      </c>
      <c r="E40" s="71" t="s">
        <v>38</v>
      </c>
      <c r="F40" s="71" t="s">
        <v>21</v>
      </c>
      <c r="G40" s="71" t="s">
        <v>39</v>
      </c>
      <c r="H40" s="71" t="s">
        <v>11</v>
      </c>
      <c r="I40" s="3">
        <v>55.55</v>
      </c>
      <c r="J40" s="4">
        <v>40.369999999999997</v>
      </c>
      <c r="K40" s="4">
        <v>48.44</v>
      </c>
    </row>
    <row r="41" spans="1:11" ht="21.75" customHeight="1" x14ac:dyDescent="0.25">
      <c r="A41" s="88" t="e">
        <f>#REF!+1</f>
        <v>#REF!</v>
      </c>
      <c r="B41" s="75">
        <v>44883</v>
      </c>
      <c r="C41" s="71" t="s">
        <v>319</v>
      </c>
      <c r="D41" s="73" t="s">
        <v>290</v>
      </c>
      <c r="E41" s="71" t="s">
        <v>38</v>
      </c>
      <c r="F41" s="71" t="s">
        <v>21</v>
      </c>
      <c r="G41" s="72" t="s">
        <v>39</v>
      </c>
      <c r="H41" s="71" t="s">
        <v>10</v>
      </c>
      <c r="I41" s="4">
        <v>43.71</v>
      </c>
      <c r="J41" s="4" t="s">
        <v>264</v>
      </c>
      <c r="K41" s="4" t="s">
        <v>264</v>
      </c>
    </row>
    <row r="42" spans="1:11" ht="23.25" customHeight="1" x14ac:dyDescent="0.25">
      <c r="A42" s="26"/>
      <c r="B42" s="75" t="s">
        <v>291</v>
      </c>
      <c r="C42" s="71" t="s">
        <v>320</v>
      </c>
      <c r="D42" s="73" t="s">
        <v>290</v>
      </c>
      <c r="E42" s="71" t="s">
        <v>218</v>
      </c>
      <c r="F42" s="71" t="s">
        <v>21</v>
      </c>
      <c r="G42" s="71" t="s">
        <v>39</v>
      </c>
      <c r="H42" s="71" t="s">
        <v>11</v>
      </c>
      <c r="I42" s="4">
        <v>152.12</v>
      </c>
      <c r="J42" s="4">
        <v>44.91</v>
      </c>
      <c r="K42" s="4" t="s">
        <v>264</v>
      </c>
    </row>
    <row r="43" spans="1:11" ht="15.75" customHeight="1" x14ac:dyDescent="0.25">
      <c r="A43" s="88"/>
      <c r="B43" s="177">
        <v>44883</v>
      </c>
      <c r="C43" s="173" t="s">
        <v>322</v>
      </c>
      <c r="D43" s="177" t="s">
        <v>290</v>
      </c>
      <c r="E43" s="173" t="s">
        <v>145</v>
      </c>
      <c r="F43" s="173" t="s">
        <v>21</v>
      </c>
      <c r="G43" s="173" t="s">
        <v>242</v>
      </c>
      <c r="H43" s="71" t="s">
        <v>11</v>
      </c>
      <c r="I43" s="4">
        <v>42.42</v>
      </c>
      <c r="J43" s="4" t="s">
        <v>264</v>
      </c>
      <c r="K43" s="4" t="s">
        <v>264</v>
      </c>
    </row>
    <row r="44" spans="1:11" ht="16.5" customHeight="1" x14ac:dyDescent="0.25">
      <c r="A44" s="103"/>
      <c r="B44" s="186"/>
      <c r="C44" s="186"/>
      <c r="D44" s="186"/>
      <c r="E44" s="186"/>
      <c r="F44" s="186"/>
      <c r="G44" s="186"/>
      <c r="H44" s="99" t="s">
        <v>10</v>
      </c>
      <c r="I44" s="4">
        <v>6.86</v>
      </c>
      <c r="J44" s="4" t="s">
        <v>264</v>
      </c>
      <c r="K44" s="4" t="s">
        <v>264</v>
      </c>
    </row>
    <row r="45" spans="1:11" ht="22.5" x14ac:dyDescent="0.25">
      <c r="A45" s="26"/>
      <c r="B45" s="75" t="s">
        <v>291</v>
      </c>
      <c r="C45" s="71" t="s">
        <v>323</v>
      </c>
      <c r="D45" s="73" t="s">
        <v>290</v>
      </c>
      <c r="E45" s="71" t="s">
        <v>145</v>
      </c>
      <c r="F45" s="71" t="s">
        <v>21</v>
      </c>
      <c r="G45" s="86" t="s">
        <v>243</v>
      </c>
      <c r="H45" s="71" t="s">
        <v>11</v>
      </c>
      <c r="I45" s="4">
        <v>35.229999999999997</v>
      </c>
      <c r="J45" s="4">
        <v>35.229999999999997</v>
      </c>
      <c r="K45" s="4">
        <v>42.28</v>
      </c>
    </row>
    <row r="46" spans="1:11" x14ac:dyDescent="0.25">
      <c r="A46" s="88"/>
      <c r="B46" s="95">
        <v>44883</v>
      </c>
      <c r="C46" s="76" t="s">
        <v>325</v>
      </c>
      <c r="D46" s="73" t="s">
        <v>290</v>
      </c>
      <c r="E46" s="71" t="s">
        <v>146</v>
      </c>
      <c r="F46" s="71" t="s">
        <v>21</v>
      </c>
      <c r="G46" s="71" t="s">
        <v>28</v>
      </c>
      <c r="H46" s="71" t="s">
        <v>10</v>
      </c>
      <c r="I46" s="3">
        <v>33.26</v>
      </c>
      <c r="J46" s="4" t="s">
        <v>264</v>
      </c>
      <c r="K46" s="4" t="s">
        <v>264</v>
      </c>
    </row>
    <row r="47" spans="1:11" x14ac:dyDescent="0.25">
      <c r="A47" s="27"/>
      <c r="B47" s="75">
        <v>44883</v>
      </c>
      <c r="C47" s="76" t="s">
        <v>329</v>
      </c>
      <c r="D47" s="73" t="s">
        <v>290</v>
      </c>
      <c r="E47" s="71" t="s">
        <v>151</v>
      </c>
      <c r="F47" s="71" t="s">
        <v>21</v>
      </c>
      <c r="G47" s="71" t="s">
        <v>186</v>
      </c>
      <c r="H47" s="71" t="s">
        <v>11</v>
      </c>
      <c r="I47" s="3">
        <v>67.790000000000006</v>
      </c>
      <c r="J47" s="4" t="s">
        <v>264</v>
      </c>
      <c r="K47" s="4" t="s">
        <v>264</v>
      </c>
    </row>
    <row r="48" spans="1:11" ht="22.5" x14ac:dyDescent="0.25">
      <c r="A48" s="27"/>
      <c r="B48" s="75" t="s">
        <v>291</v>
      </c>
      <c r="C48" s="76" t="s">
        <v>330</v>
      </c>
      <c r="D48" s="73" t="s">
        <v>290</v>
      </c>
      <c r="E48" s="71" t="s">
        <v>152</v>
      </c>
      <c r="F48" s="71" t="s">
        <v>21</v>
      </c>
      <c r="G48" s="71" t="s">
        <v>153</v>
      </c>
      <c r="H48" s="71" t="s">
        <v>11</v>
      </c>
      <c r="I48" s="3">
        <v>94.94</v>
      </c>
      <c r="J48" s="4">
        <v>94.94</v>
      </c>
      <c r="K48" s="4" t="s">
        <v>264</v>
      </c>
    </row>
    <row r="49" spans="1:16" ht="22.5" x14ac:dyDescent="0.25">
      <c r="A49" s="27"/>
      <c r="B49" s="101" t="s">
        <v>291</v>
      </c>
      <c r="C49" s="102" t="s">
        <v>327</v>
      </c>
      <c r="D49" s="100" t="s">
        <v>290</v>
      </c>
      <c r="E49" s="99" t="s">
        <v>326</v>
      </c>
      <c r="F49" s="99" t="s">
        <v>21</v>
      </c>
      <c r="G49" s="99" t="s">
        <v>25</v>
      </c>
      <c r="H49" s="99" t="s">
        <v>11</v>
      </c>
      <c r="I49" s="84">
        <v>96.03</v>
      </c>
      <c r="J49" s="4">
        <v>86.8</v>
      </c>
      <c r="K49" s="4">
        <v>104.16</v>
      </c>
    </row>
    <row r="50" spans="1:16" s="42" customFormat="1" ht="22.5" x14ac:dyDescent="0.25">
      <c r="A50" s="59"/>
      <c r="B50" s="74" t="s">
        <v>291</v>
      </c>
      <c r="C50" s="97" t="s">
        <v>398</v>
      </c>
      <c r="D50" s="73" t="s">
        <v>290</v>
      </c>
      <c r="E50" s="78" t="s">
        <v>179</v>
      </c>
      <c r="F50" s="97" t="s">
        <v>21</v>
      </c>
      <c r="G50" s="97" t="s">
        <v>180</v>
      </c>
      <c r="H50" s="97" t="s">
        <v>11</v>
      </c>
      <c r="I50" s="31">
        <v>37.06</v>
      </c>
      <c r="J50" s="31">
        <v>37.06</v>
      </c>
      <c r="K50" s="41">
        <v>44.47</v>
      </c>
      <c r="P50" s="43"/>
    </row>
    <row r="51" spans="1:16" s="42" customFormat="1" ht="22.5" x14ac:dyDescent="0.25">
      <c r="A51" s="59"/>
      <c r="B51" s="85">
        <v>44883</v>
      </c>
      <c r="C51" s="90" t="s">
        <v>388</v>
      </c>
      <c r="D51" s="73" t="s">
        <v>290</v>
      </c>
      <c r="E51" s="82" t="s">
        <v>172</v>
      </c>
      <c r="F51" s="82" t="s">
        <v>21</v>
      </c>
      <c r="G51" s="82" t="s">
        <v>31</v>
      </c>
      <c r="H51" s="82" t="s">
        <v>11</v>
      </c>
      <c r="I51" s="31">
        <v>64.44</v>
      </c>
      <c r="J51" s="41" t="s">
        <v>132</v>
      </c>
      <c r="K51" s="41" t="s">
        <v>264</v>
      </c>
      <c r="P51" s="43"/>
    </row>
    <row r="52" spans="1:16" s="42" customFormat="1" x14ac:dyDescent="0.25">
      <c r="A52" s="59"/>
      <c r="B52" s="74">
        <v>44893</v>
      </c>
      <c r="C52" s="80" t="s">
        <v>401</v>
      </c>
      <c r="D52" s="73" t="s">
        <v>290</v>
      </c>
      <c r="E52" s="78" t="s">
        <v>288</v>
      </c>
      <c r="F52" s="78" t="s">
        <v>21</v>
      </c>
      <c r="G52" s="78" t="s">
        <v>31</v>
      </c>
      <c r="H52" s="78" t="s">
        <v>11</v>
      </c>
      <c r="I52" s="31">
        <v>49.9</v>
      </c>
      <c r="J52" s="41">
        <v>49.9</v>
      </c>
      <c r="K52" s="41">
        <v>59.88</v>
      </c>
      <c r="P52" s="43"/>
    </row>
    <row r="53" spans="1:16" s="42" customFormat="1" ht="22.5" x14ac:dyDescent="0.25">
      <c r="A53" s="59"/>
      <c r="B53" s="152">
        <v>44923</v>
      </c>
      <c r="C53" s="138" t="s">
        <v>439</v>
      </c>
      <c r="D53" s="158" t="s">
        <v>428</v>
      </c>
      <c r="E53" s="156" t="s">
        <v>438</v>
      </c>
      <c r="F53" s="156" t="s">
        <v>21</v>
      </c>
      <c r="G53" s="160" t="s">
        <v>25</v>
      </c>
      <c r="H53" s="156" t="s">
        <v>441</v>
      </c>
      <c r="I53" s="31">
        <v>14.99</v>
      </c>
      <c r="J53" s="41" t="s">
        <v>132</v>
      </c>
      <c r="K53" s="41" t="s">
        <v>264</v>
      </c>
      <c r="P53" s="43"/>
    </row>
    <row r="54" spans="1:16" s="42" customFormat="1" ht="43.5" customHeight="1" x14ac:dyDescent="0.25">
      <c r="A54" s="59"/>
      <c r="B54" s="230">
        <v>44923</v>
      </c>
      <c r="C54" s="191" t="s">
        <v>447</v>
      </c>
      <c r="D54" s="177" t="s">
        <v>448</v>
      </c>
      <c r="E54" s="173" t="s">
        <v>449</v>
      </c>
      <c r="F54" s="173" t="s">
        <v>21</v>
      </c>
      <c r="G54" s="168" t="s">
        <v>450</v>
      </c>
      <c r="H54" s="173" t="s">
        <v>11</v>
      </c>
      <c r="I54" s="194">
        <v>89.48</v>
      </c>
      <c r="J54" s="4">
        <v>61.65</v>
      </c>
      <c r="K54" s="4">
        <v>73.98</v>
      </c>
      <c r="P54" s="43"/>
    </row>
    <row r="55" spans="1:16" ht="30" customHeight="1" x14ac:dyDescent="0.25">
      <c r="A55" s="27"/>
      <c r="B55" s="231"/>
      <c r="C55" s="232"/>
      <c r="D55" s="232"/>
      <c r="E55" s="232"/>
      <c r="F55" s="232"/>
      <c r="G55" s="168" t="s">
        <v>451</v>
      </c>
      <c r="H55" s="232"/>
      <c r="I55" s="232"/>
      <c r="J55" s="4">
        <v>61.2</v>
      </c>
      <c r="K55" s="4">
        <v>73.44</v>
      </c>
    </row>
    <row r="56" spans="1:16" ht="36" customHeight="1" x14ac:dyDescent="0.25">
      <c r="A56" s="27"/>
      <c r="B56" s="167">
        <v>44923</v>
      </c>
      <c r="C56" s="170" t="s">
        <v>452</v>
      </c>
      <c r="D56" s="169" t="s">
        <v>428</v>
      </c>
      <c r="E56" s="168" t="s">
        <v>453</v>
      </c>
      <c r="F56" s="168" t="s">
        <v>21</v>
      </c>
      <c r="G56" s="168" t="s">
        <v>25</v>
      </c>
      <c r="H56" s="168" t="s">
        <v>11</v>
      </c>
      <c r="I56" s="84">
        <v>110.44</v>
      </c>
      <c r="J56" s="4" t="s">
        <v>264</v>
      </c>
      <c r="K56" s="4" t="s">
        <v>264</v>
      </c>
    </row>
    <row r="57" spans="1:16" x14ac:dyDescent="0.25">
      <c r="A57" s="180" t="s">
        <v>141</v>
      </c>
      <c r="B57" s="181"/>
      <c r="C57" s="181"/>
      <c r="D57" s="181"/>
      <c r="E57" s="181"/>
      <c r="F57" s="181"/>
      <c r="G57" s="181"/>
      <c r="H57" s="181"/>
      <c r="I57" s="181"/>
      <c r="J57" s="181"/>
      <c r="K57" s="182"/>
    </row>
    <row r="58" spans="1:16" x14ac:dyDescent="0.25">
      <c r="A58" s="88" t="e">
        <f>A41+1</f>
        <v>#REF!</v>
      </c>
      <c r="B58" s="75">
        <v>44883</v>
      </c>
      <c r="C58" s="75" t="s">
        <v>313</v>
      </c>
      <c r="D58" s="73" t="s">
        <v>290</v>
      </c>
      <c r="E58" s="71" t="s">
        <v>310</v>
      </c>
      <c r="F58" s="71" t="s">
        <v>41</v>
      </c>
      <c r="G58" s="71" t="s">
        <v>42</v>
      </c>
      <c r="H58" s="71" t="s">
        <v>11</v>
      </c>
      <c r="I58" s="3">
        <v>8.44</v>
      </c>
      <c r="J58" s="3" t="s">
        <v>132</v>
      </c>
      <c r="K58" s="3" t="s">
        <v>132</v>
      </c>
    </row>
    <row r="59" spans="1:16" x14ac:dyDescent="0.25">
      <c r="A59" s="83" t="e">
        <f>#REF!+1</f>
        <v>#REF!</v>
      </c>
      <c r="B59" s="111">
        <v>44888</v>
      </c>
      <c r="C59" s="113" t="s">
        <v>331</v>
      </c>
      <c r="D59" s="73" t="s">
        <v>290</v>
      </c>
      <c r="E59" s="71" t="s">
        <v>165</v>
      </c>
      <c r="F59" s="71" t="s">
        <v>41</v>
      </c>
      <c r="G59" s="71" t="s">
        <v>44</v>
      </c>
      <c r="H59" s="71" t="s">
        <v>11</v>
      </c>
      <c r="I59" s="84">
        <v>12.55</v>
      </c>
      <c r="J59" s="3" t="s">
        <v>132</v>
      </c>
      <c r="K59" s="3" t="s">
        <v>132</v>
      </c>
    </row>
    <row r="60" spans="1:16" x14ac:dyDescent="0.25">
      <c r="A60" s="83" t="e">
        <f>#REF!+1</f>
        <v>#REF!</v>
      </c>
      <c r="B60" s="111">
        <v>44883</v>
      </c>
      <c r="C60" s="113" t="s">
        <v>308</v>
      </c>
      <c r="D60" s="73" t="s">
        <v>290</v>
      </c>
      <c r="E60" s="71" t="s">
        <v>309</v>
      </c>
      <c r="F60" s="71" t="s">
        <v>41</v>
      </c>
      <c r="G60" s="71" t="s">
        <v>44</v>
      </c>
      <c r="H60" s="71" t="s">
        <v>11</v>
      </c>
      <c r="I60" s="3">
        <v>14.93</v>
      </c>
      <c r="J60" s="3" t="s">
        <v>132</v>
      </c>
      <c r="K60" s="3" t="s">
        <v>132</v>
      </c>
    </row>
    <row r="61" spans="1:16" x14ac:dyDescent="0.25">
      <c r="A61" s="83" t="e">
        <f>#REF!+1</f>
        <v>#REF!</v>
      </c>
      <c r="B61" s="111">
        <v>44883</v>
      </c>
      <c r="C61" s="113" t="s">
        <v>332</v>
      </c>
      <c r="D61" s="73" t="s">
        <v>290</v>
      </c>
      <c r="E61" s="71" t="s">
        <v>166</v>
      </c>
      <c r="F61" s="71" t="s">
        <v>41</v>
      </c>
      <c r="G61" s="71" t="s">
        <v>45</v>
      </c>
      <c r="H61" s="71" t="s">
        <v>11</v>
      </c>
      <c r="I61" s="84">
        <v>19.03</v>
      </c>
      <c r="J61" s="84" t="s">
        <v>132</v>
      </c>
      <c r="K61" s="84" t="s">
        <v>132</v>
      </c>
    </row>
    <row r="62" spans="1:16" ht="22.5" x14ac:dyDescent="0.25">
      <c r="A62" s="83" t="e">
        <f>A61+1</f>
        <v>#REF!</v>
      </c>
      <c r="B62" s="111">
        <v>44883</v>
      </c>
      <c r="C62" s="113" t="s">
        <v>333</v>
      </c>
      <c r="D62" s="73" t="s">
        <v>290</v>
      </c>
      <c r="E62" s="112" t="s">
        <v>335</v>
      </c>
      <c r="F62" s="71" t="s">
        <v>41</v>
      </c>
      <c r="G62" s="71" t="s">
        <v>169</v>
      </c>
      <c r="H62" s="71" t="s">
        <v>11</v>
      </c>
      <c r="I62" s="84">
        <v>17.739999999999998</v>
      </c>
      <c r="J62" s="84" t="s">
        <v>132</v>
      </c>
      <c r="K62" s="84" t="s">
        <v>132</v>
      </c>
    </row>
    <row r="63" spans="1:16" ht="22.5" x14ac:dyDescent="0.25">
      <c r="A63" s="83" t="e">
        <f>A62+1</f>
        <v>#REF!</v>
      </c>
      <c r="B63" s="111" t="s">
        <v>291</v>
      </c>
      <c r="C63" s="113" t="s">
        <v>334</v>
      </c>
      <c r="D63" s="73" t="s">
        <v>290</v>
      </c>
      <c r="E63" s="71" t="s">
        <v>46</v>
      </c>
      <c r="F63" s="71" t="s">
        <v>41</v>
      </c>
      <c r="G63" s="71" t="s">
        <v>45</v>
      </c>
      <c r="H63" s="71" t="s">
        <v>11</v>
      </c>
      <c r="I63" s="84">
        <v>32.369999999999997</v>
      </c>
      <c r="J63" s="84">
        <v>32.369999999999997</v>
      </c>
      <c r="K63" s="4">
        <v>38.840000000000003</v>
      </c>
    </row>
    <row r="64" spans="1:16" ht="22.5" x14ac:dyDescent="0.25">
      <c r="A64" s="83">
        <v>67</v>
      </c>
      <c r="B64" s="75" t="s">
        <v>311</v>
      </c>
      <c r="C64" s="75" t="s">
        <v>312</v>
      </c>
      <c r="D64" s="73" t="s">
        <v>290</v>
      </c>
      <c r="E64" s="71" t="s">
        <v>47</v>
      </c>
      <c r="F64" s="71" t="s">
        <v>41</v>
      </c>
      <c r="G64" s="71" t="s">
        <v>42</v>
      </c>
      <c r="H64" s="71" t="s">
        <v>11</v>
      </c>
      <c r="I64" s="3">
        <v>17.420000000000002</v>
      </c>
      <c r="J64" s="3">
        <v>17.420000000000002</v>
      </c>
      <c r="K64" s="4">
        <v>20.9</v>
      </c>
    </row>
    <row r="65" spans="1:16" ht="45" x14ac:dyDescent="0.25">
      <c r="A65" s="24"/>
      <c r="B65" s="111" t="s">
        <v>291</v>
      </c>
      <c r="C65" s="111" t="s">
        <v>336</v>
      </c>
      <c r="D65" s="114" t="s">
        <v>290</v>
      </c>
      <c r="E65" s="112" t="s">
        <v>265</v>
      </c>
      <c r="F65" s="71" t="s">
        <v>41</v>
      </c>
      <c r="G65" s="71" t="s">
        <v>181</v>
      </c>
      <c r="H65" s="71" t="s">
        <v>11</v>
      </c>
      <c r="I65" s="84">
        <v>34.090000000000003</v>
      </c>
      <c r="J65" s="84">
        <v>34.090000000000003</v>
      </c>
      <c r="K65" s="4">
        <v>40.909999999999997</v>
      </c>
    </row>
    <row r="66" spans="1:16" ht="22.5" x14ac:dyDescent="0.25">
      <c r="A66" s="83"/>
      <c r="B66" s="111" t="s">
        <v>291</v>
      </c>
      <c r="C66" s="111" t="s">
        <v>337</v>
      </c>
      <c r="D66" s="73" t="s">
        <v>290</v>
      </c>
      <c r="E66" s="71" t="s">
        <v>145</v>
      </c>
      <c r="F66" s="71" t="s">
        <v>41</v>
      </c>
      <c r="G66" s="71" t="s">
        <v>135</v>
      </c>
      <c r="H66" s="71" t="s">
        <v>11</v>
      </c>
      <c r="I66" s="84">
        <v>83.24</v>
      </c>
      <c r="J66" s="84">
        <v>60.64</v>
      </c>
      <c r="K66" s="84">
        <v>72.77</v>
      </c>
    </row>
    <row r="67" spans="1:16" x14ac:dyDescent="0.25">
      <c r="A67" s="180" t="s">
        <v>139</v>
      </c>
      <c r="B67" s="181"/>
      <c r="C67" s="181"/>
      <c r="D67" s="181"/>
      <c r="E67" s="181"/>
      <c r="F67" s="181"/>
      <c r="G67" s="181"/>
      <c r="H67" s="181"/>
      <c r="I67" s="181"/>
      <c r="J67" s="181"/>
      <c r="K67" s="182"/>
    </row>
    <row r="68" spans="1:16" s="42" customFormat="1" ht="22.5" x14ac:dyDescent="0.25">
      <c r="A68" s="79" t="e">
        <f>#REF!+1</f>
        <v>#REF!</v>
      </c>
      <c r="B68" s="136" t="s">
        <v>291</v>
      </c>
      <c r="C68" s="138" t="s">
        <v>409</v>
      </c>
      <c r="D68" s="129" t="s">
        <v>290</v>
      </c>
      <c r="E68" s="139" t="s">
        <v>162</v>
      </c>
      <c r="F68" s="139" t="s">
        <v>48</v>
      </c>
      <c r="G68" s="139" t="s">
        <v>50</v>
      </c>
      <c r="H68" s="139" t="s">
        <v>11</v>
      </c>
      <c r="I68" s="31">
        <v>24.97</v>
      </c>
      <c r="J68" s="31">
        <v>24.97</v>
      </c>
      <c r="K68" s="41">
        <v>29.96</v>
      </c>
      <c r="P68" s="43"/>
    </row>
    <row r="69" spans="1:16" s="42" customFormat="1" ht="180" x14ac:dyDescent="0.25">
      <c r="A69" s="79" t="e">
        <f>A68+1</f>
        <v>#REF!</v>
      </c>
      <c r="B69" s="136" t="s">
        <v>291</v>
      </c>
      <c r="C69" s="138" t="s">
        <v>410</v>
      </c>
      <c r="D69" s="183" t="s">
        <v>290</v>
      </c>
      <c r="E69" s="225" t="s">
        <v>117</v>
      </c>
      <c r="F69" s="225" t="s">
        <v>48</v>
      </c>
      <c r="G69" s="139" t="s">
        <v>118</v>
      </c>
      <c r="H69" s="139" t="s">
        <v>11</v>
      </c>
      <c r="I69" s="31">
        <v>41.31</v>
      </c>
      <c r="J69" s="31">
        <v>33.020000000000003</v>
      </c>
      <c r="K69" s="41">
        <v>39.619999999999997</v>
      </c>
      <c r="P69" s="43"/>
    </row>
    <row r="70" spans="1:16" s="44" customFormat="1" ht="22.5" x14ac:dyDescent="0.25">
      <c r="A70" s="79" t="e">
        <f>#REF!+1</f>
        <v>#REF!</v>
      </c>
      <c r="B70" s="98" t="s">
        <v>291</v>
      </c>
      <c r="C70" s="138" t="s">
        <v>411</v>
      </c>
      <c r="D70" s="185"/>
      <c r="E70" s="226"/>
      <c r="F70" s="226"/>
      <c r="G70" s="139" t="s">
        <v>121</v>
      </c>
      <c r="H70" s="139" t="s">
        <v>125</v>
      </c>
      <c r="I70" s="31">
        <v>570.04999999999995</v>
      </c>
      <c r="J70" s="31">
        <v>527.59</v>
      </c>
      <c r="K70" s="41">
        <v>633.11</v>
      </c>
      <c r="P70" s="45"/>
    </row>
    <row r="71" spans="1:16" s="44" customFormat="1" ht="22.5" x14ac:dyDescent="0.25">
      <c r="A71" s="79" t="e">
        <f>A70+1</f>
        <v>#REF!</v>
      </c>
      <c r="B71" s="136" t="s">
        <v>291</v>
      </c>
      <c r="C71" s="138" t="s">
        <v>412</v>
      </c>
      <c r="D71" s="129" t="s">
        <v>290</v>
      </c>
      <c r="E71" s="139" t="s">
        <v>145</v>
      </c>
      <c r="F71" s="139" t="s">
        <v>48</v>
      </c>
      <c r="G71" s="139" t="s">
        <v>121</v>
      </c>
      <c r="H71" s="139" t="s">
        <v>11</v>
      </c>
      <c r="I71" s="31">
        <v>30.43</v>
      </c>
      <c r="J71" s="31">
        <v>27.49</v>
      </c>
      <c r="K71" s="41">
        <v>32.99</v>
      </c>
      <c r="P71" s="45"/>
    </row>
    <row r="72" spans="1:16" s="44" customFormat="1" ht="22.5" x14ac:dyDescent="0.25">
      <c r="A72" s="79" t="e">
        <f>A71+1</f>
        <v>#REF!</v>
      </c>
      <c r="B72" s="136" t="s">
        <v>394</v>
      </c>
      <c r="C72" s="138" t="s">
        <v>413</v>
      </c>
      <c r="D72" s="129" t="s">
        <v>290</v>
      </c>
      <c r="E72" s="139" t="s">
        <v>116</v>
      </c>
      <c r="F72" s="139" t="s">
        <v>48</v>
      </c>
      <c r="G72" s="139" t="s">
        <v>271</v>
      </c>
      <c r="H72" s="139" t="s">
        <v>11</v>
      </c>
      <c r="I72" s="31">
        <v>21</v>
      </c>
      <c r="J72" s="31">
        <v>18.7</v>
      </c>
      <c r="K72" s="41">
        <v>22.44</v>
      </c>
      <c r="P72" s="45"/>
    </row>
    <row r="73" spans="1:16" s="44" customFormat="1" x14ac:dyDescent="0.25">
      <c r="A73" s="79" t="e">
        <f>#REF!+1</f>
        <v>#REF!</v>
      </c>
      <c r="B73" s="136">
        <v>44883</v>
      </c>
      <c r="C73" s="138" t="s">
        <v>414</v>
      </c>
      <c r="D73" s="129" t="s">
        <v>290</v>
      </c>
      <c r="E73" s="139" t="s">
        <v>52</v>
      </c>
      <c r="F73" s="139" t="s">
        <v>48</v>
      </c>
      <c r="G73" s="139" t="s">
        <v>271</v>
      </c>
      <c r="H73" s="139" t="s">
        <v>11</v>
      </c>
      <c r="I73" s="31">
        <v>7.85</v>
      </c>
      <c r="J73" s="31" t="s">
        <v>132</v>
      </c>
      <c r="K73" s="41" t="s">
        <v>132</v>
      </c>
      <c r="P73" s="45"/>
    </row>
    <row r="74" spans="1:16" s="42" customFormat="1" ht="22.5" x14ac:dyDescent="0.25">
      <c r="A74" s="79" t="e">
        <f>A73+1</f>
        <v>#REF!</v>
      </c>
      <c r="B74" s="129" t="s">
        <v>291</v>
      </c>
      <c r="C74" s="138" t="s">
        <v>415</v>
      </c>
      <c r="D74" s="129" t="s">
        <v>290</v>
      </c>
      <c r="E74" s="137" t="s">
        <v>124</v>
      </c>
      <c r="F74" s="137" t="s">
        <v>48</v>
      </c>
      <c r="G74" s="137" t="s">
        <v>49</v>
      </c>
      <c r="H74" s="137" t="s">
        <v>11</v>
      </c>
      <c r="I74" s="31">
        <v>35.74</v>
      </c>
      <c r="J74" s="31">
        <v>35.74</v>
      </c>
      <c r="K74" s="41">
        <v>42.89</v>
      </c>
      <c r="P74" s="43"/>
    </row>
    <row r="75" spans="1:16" s="44" customFormat="1" ht="45" x14ac:dyDescent="0.25">
      <c r="A75" s="79" t="e">
        <f>A73+1</f>
        <v>#REF!</v>
      </c>
      <c r="B75" s="136" t="s">
        <v>291</v>
      </c>
      <c r="C75" s="138" t="s">
        <v>416</v>
      </c>
      <c r="D75" s="129" t="s">
        <v>290</v>
      </c>
      <c r="E75" s="139" t="s">
        <v>210</v>
      </c>
      <c r="F75" s="139" t="s">
        <v>48</v>
      </c>
      <c r="G75" s="139" t="s">
        <v>126</v>
      </c>
      <c r="H75" s="139" t="s">
        <v>11</v>
      </c>
      <c r="I75" s="31">
        <v>30.32</v>
      </c>
      <c r="J75" s="31">
        <v>29.89</v>
      </c>
      <c r="K75" s="41">
        <v>35.869999999999997</v>
      </c>
      <c r="P75" s="45"/>
    </row>
    <row r="76" spans="1:16" s="44" customFormat="1" ht="22.5" x14ac:dyDescent="0.25">
      <c r="A76" s="46"/>
      <c r="B76" s="136" t="s">
        <v>291</v>
      </c>
      <c r="C76" s="138" t="s">
        <v>417</v>
      </c>
      <c r="D76" s="129" t="s">
        <v>290</v>
      </c>
      <c r="E76" s="139" t="s">
        <v>54</v>
      </c>
      <c r="F76" s="139" t="s">
        <v>48</v>
      </c>
      <c r="G76" s="139" t="s">
        <v>55</v>
      </c>
      <c r="H76" s="139" t="s">
        <v>11</v>
      </c>
      <c r="I76" s="31">
        <v>63.19</v>
      </c>
      <c r="J76" s="31">
        <v>57.62</v>
      </c>
      <c r="K76" s="41" t="s">
        <v>132</v>
      </c>
      <c r="P76" s="45"/>
    </row>
    <row r="77" spans="1:16" s="44" customFormat="1" ht="22.5" x14ac:dyDescent="0.25">
      <c r="A77" s="94">
        <f>A76+1</f>
        <v>1</v>
      </c>
      <c r="B77" s="129" t="s">
        <v>291</v>
      </c>
      <c r="C77" s="138" t="s">
        <v>418</v>
      </c>
      <c r="D77" s="129" t="s">
        <v>290</v>
      </c>
      <c r="E77" s="139" t="s">
        <v>211</v>
      </c>
      <c r="F77" s="137" t="s">
        <v>48</v>
      </c>
      <c r="G77" s="139" t="s">
        <v>270</v>
      </c>
      <c r="H77" s="137" t="s">
        <v>11</v>
      </c>
      <c r="I77" s="31">
        <v>55.92</v>
      </c>
      <c r="J77" s="31">
        <v>41.96</v>
      </c>
      <c r="K77" s="41" t="s">
        <v>132</v>
      </c>
      <c r="P77" s="45"/>
    </row>
    <row r="78" spans="1:16" s="1" customFormat="1" x14ac:dyDescent="0.25">
      <c r="A78" s="180" t="s">
        <v>140</v>
      </c>
      <c r="B78" s="181"/>
      <c r="C78" s="181"/>
      <c r="D78" s="181"/>
      <c r="E78" s="181"/>
      <c r="F78" s="181"/>
      <c r="G78" s="181"/>
      <c r="H78" s="181"/>
      <c r="I78" s="181"/>
      <c r="J78" s="181"/>
      <c r="K78" s="182"/>
      <c r="P78" s="23"/>
    </row>
    <row r="79" spans="1:16" s="1" customFormat="1" x14ac:dyDescent="0.25">
      <c r="A79" s="83">
        <v>79</v>
      </c>
      <c r="B79" s="177">
        <v>44883</v>
      </c>
      <c r="C79" s="191" t="s">
        <v>340</v>
      </c>
      <c r="D79" s="177" t="s">
        <v>290</v>
      </c>
      <c r="E79" s="173" t="s">
        <v>205</v>
      </c>
      <c r="F79" s="173" t="s">
        <v>56</v>
      </c>
      <c r="G79" s="173" t="s">
        <v>60</v>
      </c>
      <c r="H79" s="72" t="s">
        <v>10</v>
      </c>
      <c r="I79" s="84">
        <v>44.42</v>
      </c>
      <c r="J79" s="84" t="s">
        <v>264</v>
      </c>
      <c r="K79" s="3" t="s">
        <v>264</v>
      </c>
      <c r="P79" s="23"/>
    </row>
    <row r="80" spans="1:16" s="1" customFormat="1" ht="22.5" x14ac:dyDescent="0.25">
      <c r="A80" s="57"/>
      <c r="B80" s="178"/>
      <c r="C80" s="192"/>
      <c r="D80" s="179"/>
      <c r="E80" s="174"/>
      <c r="F80" s="174"/>
      <c r="G80" s="174"/>
      <c r="H80" s="72" t="s">
        <v>9</v>
      </c>
      <c r="I80" s="84">
        <v>78.89</v>
      </c>
      <c r="J80" s="84" t="s">
        <v>264</v>
      </c>
      <c r="K80" s="3" t="s">
        <v>264</v>
      </c>
      <c r="P80" s="58"/>
    </row>
    <row r="81" spans="1:16" s="1" customFormat="1" ht="22.5" x14ac:dyDescent="0.25">
      <c r="A81" s="83">
        <f>A79+1</f>
        <v>80</v>
      </c>
      <c r="B81" s="111" t="s">
        <v>291</v>
      </c>
      <c r="C81" s="113" t="s">
        <v>341</v>
      </c>
      <c r="D81" s="73" t="s">
        <v>290</v>
      </c>
      <c r="E81" s="71" t="s">
        <v>61</v>
      </c>
      <c r="F81" s="71" t="s">
        <v>56</v>
      </c>
      <c r="G81" s="71" t="s">
        <v>62</v>
      </c>
      <c r="H81" s="71" t="s">
        <v>11</v>
      </c>
      <c r="I81" s="84">
        <v>51</v>
      </c>
      <c r="J81" s="84">
        <v>51</v>
      </c>
      <c r="K81" s="3" t="s">
        <v>264</v>
      </c>
      <c r="P81" s="23"/>
    </row>
    <row r="82" spans="1:16" s="1" customFormat="1" x14ac:dyDescent="0.25">
      <c r="A82" s="83">
        <v>82</v>
      </c>
      <c r="B82" s="111">
        <v>44883</v>
      </c>
      <c r="C82" s="113" t="s">
        <v>342</v>
      </c>
      <c r="D82" s="73" t="s">
        <v>290</v>
      </c>
      <c r="E82" s="173" t="s">
        <v>216</v>
      </c>
      <c r="F82" s="177" t="s">
        <v>56</v>
      </c>
      <c r="G82" s="177" t="s">
        <v>65</v>
      </c>
      <c r="H82" s="75" t="s">
        <v>10</v>
      </c>
      <c r="I82" s="84">
        <v>7.68</v>
      </c>
      <c r="J82" s="84" t="s">
        <v>264</v>
      </c>
      <c r="K82" s="3" t="s">
        <v>264</v>
      </c>
      <c r="P82" s="23"/>
    </row>
    <row r="83" spans="1:16" s="1" customFormat="1" x14ac:dyDescent="0.25">
      <c r="A83" s="83">
        <v>82</v>
      </c>
      <c r="B83" s="111">
        <v>44883</v>
      </c>
      <c r="C83" s="113" t="s">
        <v>343</v>
      </c>
      <c r="D83" s="73" t="s">
        <v>290</v>
      </c>
      <c r="E83" s="175"/>
      <c r="F83" s="179"/>
      <c r="G83" s="179"/>
      <c r="H83" s="75" t="s">
        <v>11</v>
      </c>
      <c r="I83" s="84">
        <v>26.41</v>
      </c>
      <c r="J83" s="84" t="s">
        <v>264</v>
      </c>
      <c r="K83" s="3" t="s">
        <v>264</v>
      </c>
      <c r="P83" s="40"/>
    </row>
    <row r="84" spans="1:16" s="1" customFormat="1" ht="22.5" x14ac:dyDescent="0.25">
      <c r="A84" s="83">
        <v>83</v>
      </c>
      <c r="B84" s="111">
        <v>44883</v>
      </c>
      <c r="C84" s="113" t="s">
        <v>344</v>
      </c>
      <c r="D84" s="73" t="s">
        <v>290</v>
      </c>
      <c r="E84" s="75" t="s">
        <v>217</v>
      </c>
      <c r="F84" s="75" t="s">
        <v>56</v>
      </c>
      <c r="G84" s="75" t="s">
        <v>65</v>
      </c>
      <c r="H84" s="75" t="s">
        <v>11</v>
      </c>
      <c r="I84" s="84">
        <v>22.02</v>
      </c>
      <c r="J84" s="84" t="s">
        <v>264</v>
      </c>
      <c r="K84" s="3" t="s">
        <v>264</v>
      </c>
      <c r="P84" s="23"/>
    </row>
    <row r="85" spans="1:16" s="1" customFormat="1" ht="22.5" x14ac:dyDescent="0.25">
      <c r="A85" s="171"/>
      <c r="B85" s="172">
        <v>44923</v>
      </c>
      <c r="C85" s="166" t="s">
        <v>444</v>
      </c>
      <c r="D85" s="165" t="s">
        <v>428</v>
      </c>
      <c r="E85" s="165" t="s">
        <v>445</v>
      </c>
      <c r="F85" s="164" t="s">
        <v>56</v>
      </c>
      <c r="G85" s="165" t="s">
        <v>446</v>
      </c>
      <c r="H85" s="164" t="s">
        <v>11</v>
      </c>
      <c r="I85" s="84">
        <v>125.04</v>
      </c>
      <c r="J85" s="31">
        <v>38.74</v>
      </c>
      <c r="K85" s="31">
        <f t="shared" ref="K85" si="0">ROUND(J85*1.2,2)</f>
        <v>46.49</v>
      </c>
      <c r="P85" s="91"/>
    </row>
    <row r="86" spans="1:16" s="1" customFormat="1" x14ac:dyDescent="0.25">
      <c r="A86" s="180" t="s">
        <v>128</v>
      </c>
      <c r="B86" s="181"/>
      <c r="C86" s="181"/>
      <c r="D86" s="181"/>
      <c r="E86" s="181"/>
      <c r="F86" s="181"/>
      <c r="G86" s="181"/>
      <c r="H86" s="181"/>
      <c r="I86" s="181"/>
      <c r="J86" s="181"/>
      <c r="K86" s="182"/>
      <c r="P86" s="23"/>
    </row>
    <row r="87" spans="1:16" x14ac:dyDescent="0.25">
      <c r="A87" s="220"/>
      <c r="B87" s="177">
        <v>44883</v>
      </c>
      <c r="C87" s="191" t="s">
        <v>379</v>
      </c>
      <c r="D87" s="177" t="s">
        <v>290</v>
      </c>
      <c r="E87" s="173" t="s">
        <v>66</v>
      </c>
      <c r="F87" s="173" t="s">
        <v>67</v>
      </c>
      <c r="G87" s="173" t="s">
        <v>68</v>
      </c>
      <c r="H87" s="71" t="s">
        <v>11</v>
      </c>
      <c r="I87" s="3">
        <v>16.64</v>
      </c>
      <c r="J87" s="3" t="s">
        <v>264</v>
      </c>
      <c r="K87" s="3" t="s">
        <v>264</v>
      </c>
      <c r="L87" s="3" t="s">
        <v>132</v>
      </c>
      <c r="M87" s="3" t="s">
        <v>132</v>
      </c>
      <c r="N87" s="3" t="s">
        <v>132</v>
      </c>
      <c r="O87" s="3" t="s">
        <v>132</v>
      </c>
    </row>
    <row r="88" spans="1:16" x14ac:dyDescent="0.25">
      <c r="A88" s="221"/>
      <c r="B88" s="178"/>
      <c r="C88" s="192"/>
      <c r="D88" s="179"/>
      <c r="E88" s="174"/>
      <c r="F88" s="174"/>
      <c r="G88" s="174"/>
      <c r="H88" s="71" t="s">
        <v>10</v>
      </c>
      <c r="I88" s="3">
        <v>15.17</v>
      </c>
      <c r="J88" s="3" t="s">
        <v>264</v>
      </c>
      <c r="K88" s="3" t="s">
        <v>264</v>
      </c>
      <c r="L88" s="3" t="s">
        <v>132</v>
      </c>
      <c r="M88" s="3" t="s">
        <v>132</v>
      </c>
      <c r="N88" s="3" t="s">
        <v>132</v>
      </c>
      <c r="O88" s="3" t="s">
        <v>132</v>
      </c>
    </row>
    <row r="89" spans="1:16" s="1" customFormat="1" ht="22.5" x14ac:dyDescent="0.25">
      <c r="A89" s="33"/>
      <c r="B89" s="75">
        <v>44883</v>
      </c>
      <c r="C89" s="76" t="s">
        <v>380</v>
      </c>
      <c r="D89" s="73" t="s">
        <v>290</v>
      </c>
      <c r="E89" s="174"/>
      <c r="F89" s="174"/>
      <c r="G89" s="174"/>
      <c r="H89" s="71" t="s">
        <v>9</v>
      </c>
      <c r="I89" s="61">
        <v>13.91</v>
      </c>
      <c r="J89" s="61" t="s">
        <v>264</v>
      </c>
      <c r="K89" s="61" t="s">
        <v>264</v>
      </c>
      <c r="L89" s="62"/>
      <c r="M89" s="62"/>
      <c r="N89" s="62"/>
      <c r="O89" s="62"/>
      <c r="P89" s="60"/>
    </row>
    <row r="90" spans="1:16" s="1" customFormat="1" x14ac:dyDescent="0.25">
      <c r="A90" s="180" t="s">
        <v>129</v>
      </c>
      <c r="B90" s="181"/>
      <c r="C90" s="181"/>
      <c r="D90" s="181"/>
      <c r="E90" s="181"/>
      <c r="F90" s="181"/>
      <c r="G90" s="181"/>
      <c r="H90" s="181"/>
      <c r="I90" s="181"/>
      <c r="J90" s="181"/>
      <c r="K90" s="182"/>
      <c r="P90" s="23"/>
    </row>
    <row r="91" spans="1:16" ht="22.5" x14ac:dyDescent="0.25">
      <c r="A91" s="83" t="e">
        <f>#REF!+1</f>
        <v>#REF!</v>
      </c>
      <c r="B91" s="158" t="s">
        <v>394</v>
      </c>
      <c r="C91" s="159" t="s">
        <v>395</v>
      </c>
      <c r="D91" s="158" t="s">
        <v>290</v>
      </c>
      <c r="E91" s="157" t="s">
        <v>70</v>
      </c>
      <c r="F91" s="157" t="s">
        <v>69</v>
      </c>
      <c r="G91" s="157" t="s">
        <v>71</v>
      </c>
      <c r="H91" s="71" t="s">
        <v>11</v>
      </c>
      <c r="I91" s="3">
        <v>36.270000000000003</v>
      </c>
      <c r="J91" s="3" t="s">
        <v>132</v>
      </c>
      <c r="K91" s="84">
        <v>35.270000000000003</v>
      </c>
    </row>
    <row r="92" spans="1:16" s="1" customFormat="1" ht="22.5" x14ac:dyDescent="0.25">
      <c r="A92" s="28"/>
      <c r="B92" s="148">
        <v>44923</v>
      </c>
      <c r="C92" s="154" t="s">
        <v>431</v>
      </c>
      <c r="D92" s="148" t="s">
        <v>428</v>
      </c>
      <c r="E92" s="151" t="s">
        <v>276</v>
      </c>
      <c r="F92" s="151" t="s">
        <v>69</v>
      </c>
      <c r="G92" s="150" t="s">
        <v>227</v>
      </c>
      <c r="H92" s="71" t="s">
        <v>11</v>
      </c>
      <c r="I92" s="56">
        <v>21.18</v>
      </c>
      <c r="J92" s="56" t="s">
        <v>132</v>
      </c>
      <c r="K92" s="56" t="s">
        <v>132</v>
      </c>
      <c r="P92" s="29"/>
    </row>
    <row r="93" spans="1:16" s="1" customFormat="1" x14ac:dyDescent="0.25">
      <c r="A93" s="155"/>
      <c r="B93" s="147">
        <v>44923</v>
      </c>
      <c r="C93" s="153" t="s">
        <v>434</v>
      </c>
      <c r="D93" s="158" t="s">
        <v>428</v>
      </c>
      <c r="E93" s="149" t="s">
        <v>435</v>
      </c>
      <c r="F93" s="157" t="s">
        <v>69</v>
      </c>
      <c r="G93" s="157" t="s">
        <v>433</v>
      </c>
      <c r="H93" s="157" t="s">
        <v>10</v>
      </c>
      <c r="I93" s="146">
        <v>11.9</v>
      </c>
      <c r="J93" s="146" t="s">
        <v>132</v>
      </c>
      <c r="K93" s="146" t="s">
        <v>132</v>
      </c>
      <c r="P93" s="91"/>
    </row>
    <row r="94" spans="1:16" s="1" customFormat="1" ht="22.5" x14ac:dyDescent="0.25">
      <c r="A94" s="155"/>
      <c r="B94" s="147">
        <v>44923</v>
      </c>
      <c r="C94" s="153" t="s">
        <v>436</v>
      </c>
      <c r="D94" s="158" t="s">
        <v>428</v>
      </c>
      <c r="E94" s="149" t="s">
        <v>437</v>
      </c>
      <c r="F94" s="157" t="s">
        <v>69</v>
      </c>
      <c r="G94" s="150" t="s">
        <v>227</v>
      </c>
      <c r="H94" s="150" t="s">
        <v>10</v>
      </c>
      <c r="I94" s="146">
        <v>3.27</v>
      </c>
      <c r="J94" s="146" t="s">
        <v>132</v>
      </c>
      <c r="K94" s="146" t="s">
        <v>132</v>
      </c>
      <c r="P94" s="91"/>
    </row>
    <row r="95" spans="1:16" s="1" customFormat="1" ht="33.75" x14ac:dyDescent="0.25">
      <c r="A95" s="28"/>
      <c r="B95" s="75">
        <v>44893</v>
      </c>
      <c r="C95" s="76" t="s">
        <v>391</v>
      </c>
      <c r="D95" s="73" t="s">
        <v>290</v>
      </c>
      <c r="E95" s="71" t="s">
        <v>432</v>
      </c>
      <c r="F95" s="72" t="s">
        <v>69</v>
      </c>
      <c r="G95" s="71" t="s">
        <v>228</v>
      </c>
      <c r="H95" s="72" t="s">
        <v>11</v>
      </c>
      <c r="I95" s="30">
        <v>23.99</v>
      </c>
      <c r="J95" s="30" t="s">
        <v>132</v>
      </c>
      <c r="K95" s="30" t="s">
        <v>132</v>
      </c>
      <c r="P95" s="29"/>
    </row>
    <row r="96" spans="1:16" s="1" customFormat="1" ht="22.5" x14ac:dyDescent="0.25">
      <c r="A96" s="24"/>
      <c r="B96" s="75">
        <v>44883</v>
      </c>
      <c r="C96" s="76" t="s">
        <v>387</v>
      </c>
      <c r="D96" s="73" t="s">
        <v>290</v>
      </c>
      <c r="E96" s="71" t="s">
        <v>204</v>
      </c>
      <c r="F96" s="54" t="s">
        <v>69</v>
      </c>
      <c r="G96" s="71" t="s">
        <v>163</v>
      </c>
      <c r="H96" s="54" t="s">
        <v>11</v>
      </c>
      <c r="I96" s="56">
        <v>18.600000000000001</v>
      </c>
      <c r="J96" s="56" t="s">
        <v>132</v>
      </c>
      <c r="K96" s="56" t="s">
        <v>132</v>
      </c>
      <c r="P96" s="23"/>
    </row>
    <row r="97" spans="1:17" s="1" customFormat="1" x14ac:dyDescent="0.25">
      <c r="A97" s="220" t="e">
        <f>#REF!+1</f>
        <v>#REF!</v>
      </c>
      <c r="B97" s="212">
        <v>44883</v>
      </c>
      <c r="C97" s="213" t="s">
        <v>386</v>
      </c>
      <c r="D97" s="212" t="s">
        <v>290</v>
      </c>
      <c r="E97" s="205" t="s">
        <v>203</v>
      </c>
      <c r="F97" s="205" t="s">
        <v>69</v>
      </c>
      <c r="G97" s="205" t="s">
        <v>73</v>
      </c>
      <c r="H97" s="71" t="s">
        <v>10</v>
      </c>
      <c r="I97" s="3">
        <v>2.33</v>
      </c>
      <c r="J97" s="3" t="s">
        <v>132</v>
      </c>
      <c r="K97" s="3" t="s">
        <v>132</v>
      </c>
      <c r="P97" s="23"/>
    </row>
    <row r="98" spans="1:17" s="1" customFormat="1" x14ac:dyDescent="0.25">
      <c r="A98" s="221"/>
      <c r="B98" s="212"/>
      <c r="C98" s="213"/>
      <c r="D98" s="212"/>
      <c r="E98" s="205"/>
      <c r="F98" s="205"/>
      <c r="G98" s="205"/>
      <c r="H98" s="71" t="s">
        <v>11</v>
      </c>
      <c r="I98" s="3">
        <v>50.12</v>
      </c>
      <c r="J98" s="3" t="s">
        <v>132</v>
      </c>
      <c r="K98" s="3" t="s">
        <v>132</v>
      </c>
      <c r="P98" s="23"/>
    </row>
    <row r="99" spans="1:17" s="1" customFormat="1" ht="15" customHeight="1" x14ac:dyDescent="0.25">
      <c r="A99" s="155"/>
      <c r="B99" s="180" t="s">
        <v>440</v>
      </c>
      <c r="C99" s="181"/>
      <c r="D99" s="181"/>
      <c r="E99" s="181"/>
      <c r="F99" s="181"/>
      <c r="G99" s="181"/>
      <c r="H99" s="181"/>
      <c r="I99" s="181"/>
      <c r="J99" s="181"/>
      <c r="K99" s="181"/>
      <c r="P99" s="91"/>
    </row>
    <row r="100" spans="1:17" s="1" customFormat="1" x14ac:dyDescent="0.25">
      <c r="A100" s="220" t="e">
        <f>#REF!+1</f>
        <v>#REF!</v>
      </c>
      <c r="B100" s="177">
        <v>44883</v>
      </c>
      <c r="C100" s="177" t="s">
        <v>304</v>
      </c>
      <c r="D100" s="177" t="s">
        <v>290</v>
      </c>
      <c r="E100" s="173" t="s">
        <v>134</v>
      </c>
      <c r="F100" s="173" t="s">
        <v>77</v>
      </c>
      <c r="G100" s="173" t="s">
        <v>78</v>
      </c>
      <c r="H100" s="71" t="s">
        <v>11</v>
      </c>
      <c r="I100" s="3">
        <v>52.77</v>
      </c>
      <c r="J100" s="3" t="s">
        <v>264</v>
      </c>
      <c r="K100" s="3" t="s">
        <v>264</v>
      </c>
      <c r="P100" s="23"/>
    </row>
    <row r="101" spans="1:17" ht="22.5" x14ac:dyDescent="0.25">
      <c r="A101" s="221"/>
      <c r="B101" s="178"/>
      <c r="C101" s="178"/>
      <c r="D101" s="179"/>
      <c r="E101" s="174"/>
      <c r="F101" s="174"/>
      <c r="G101" s="174"/>
      <c r="H101" s="71" t="s">
        <v>9</v>
      </c>
      <c r="I101" s="3">
        <v>18.010000000000002</v>
      </c>
      <c r="J101" s="3" t="s">
        <v>264</v>
      </c>
      <c r="K101" s="3" t="s">
        <v>264</v>
      </c>
    </row>
    <row r="102" spans="1:17" s="1" customFormat="1" ht="22.5" x14ac:dyDescent="0.25">
      <c r="A102" s="83" t="e">
        <f>A100+1</f>
        <v>#REF!</v>
      </c>
      <c r="B102" s="75" t="s">
        <v>297</v>
      </c>
      <c r="C102" s="75" t="s">
        <v>302</v>
      </c>
      <c r="D102" s="73" t="s">
        <v>290</v>
      </c>
      <c r="E102" s="71" t="s">
        <v>79</v>
      </c>
      <c r="F102" s="71" t="s">
        <v>77</v>
      </c>
      <c r="G102" s="71" t="s">
        <v>266</v>
      </c>
      <c r="H102" s="71" t="s">
        <v>11</v>
      </c>
      <c r="I102" s="3">
        <v>54.57</v>
      </c>
      <c r="J102" s="3">
        <v>39.56</v>
      </c>
      <c r="K102" s="4">
        <v>47.47</v>
      </c>
      <c r="P102" s="23"/>
    </row>
    <row r="103" spans="1:17" s="1" customFormat="1" ht="22.5" x14ac:dyDescent="0.25">
      <c r="A103" s="83" t="e">
        <f t="shared" ref="A103:A108" si="1">A102+1</f>
        <v>#REF!</v>
      </c>
      <c r="B103" s="75" t="s">
        <v>297</v>
      </c>
      <c r="C103" s="75" t="s">
        <v>300</v>
      </c>
      <c r="D103" s="73" t="s">
        <v>290</v>
      </c>
      <c r="E103" s="71" t="s">
        <v>80</v>
      </c>
      <c r="F103" s="71" t="s">
        <v>77</v>
      </c>
      <c r="G103" s="71" t="s">
        <v>81</v>
      </c>
      <c r="H103" s="71" t="s">
        <v>11</v>
      </c>
      <c r="I103" s="3">
        <v>88.87</v>
      </c>
      <c r="J103" s="3">
        <v>33.67</v>
      </c>
      <c r="K103" s="3">
        <v>40.409999999999997</v>
      </c>
      <c r="P103" s="23"/>
    </row>
    <row r="104" spans="1:17" s="1" customFormat="1" ht="45" x14ac:dyDescent="0.25">
      <c r="A104" s="83" t="e">
        <f t="shared" si="1"/>
        <v>#REF!</v>
      </c>
      <c r="B104" s="75">
        <v>44883</v>
      </c>
      <c r="C104" s="75" t="s">
        <v>303</v>
      </c>
      <c r="D104" s="73" t="s">
        <v>290</v>
      </c>
      <c r="E104" s="71" t="s">
        <v>230</v>
      </c>
      <c r="F104" s="71" t="s">
        <v>77</v>
      </c>
      <c r="G104" s="71" t="s">
        <v>229</v>
      </c>
      <c r="H104" s="71" t="s">
        <v>11</v>
      </c>
      <c r="I104" s="3">
        <v>89.54</v>
      </c>
      <c r="J104" s="3" t="s">
        <v>264</v>
      </c>
      <c r="K104" s="3" t="s">
        <v>264</v>
      </c>
      <c r="P104" s="23"/>
    </row>
    <row r="105" spans="1:17" s="1" customFormat="1" ht="22.5" x14ac:dyDescent="0.25">
      <c r="A105" s="83" t="e">
        <f t="shared" si="1"/>
        <v>#REF!</v>
      </c>
      <c r="B105" s="75">
        <v>44883</v>
      </c>
      <c r="C105" s="75" t="s">
        <v>299</v>
      </c>
      <c r="D105" s="73" t="s">
        <v>290</v>
      </c>
      <c r="E105" s="71" t="s">
        <v>82</v>
      </c>
      <c r="F105" s="71" t="s">
        <v>77</v>
      </c>
      <c r="G105" s="71" t="s">
        <v>83</v>
      </c>
      <c r="H105" s="71" t="s">
        <v>9</v>
      </c>
      <c r="I105" s="3">
        <v>6.39</v>
      </c>
      <c r="J105" s="3" t="s">
        <v>264</v>
      </c>
      <c r="K105" s="3" t="s">
        <v>264</v>
      </c>
      <c r="P105" s="23"/>
    </row>
    <row r="106" spans="1:17" s="1" customFormat="1" ht="22.5" x14ac:dyDescent="0.25">
      <c r="A106" s="83" t="e">
        <f t="shared" si="1"/>
        <v>#REF!</v>
      </c>
      <c r="B106" s="75">
        <v>44883</v>
      </c>
      <c r="C106" s="75" t="s">
        <v>298</v>
      </c>
      <c r="D106" s="73" t="s">
        <v>290</v>
      </c>
      <c r="E106" s="71" t="s">
        <v>84</v>
      </c>
      <c r="F106" s="71" t="s">
        <v>77</v>
      </c>
      <c r="G106" s="71" t="s">
        <v>81</v>
      </c>
      <c r="H106" s="71" t="s">
        <v>9</v>
      </c>
      <c r="I106" s="3">
        <v>33.4</v>
      </c>
      <c r="J106" s="3" t="s">
        <v>264</v>
      </c>
      <c r="K106" s="3" t="s">
        <v>264</v>
      </c>
      <c r="P106" s="23"/>
      <c r="Q106" s="1" t="s">
        <v>183</v>
      </c>
    </row>
    <row r="107" spans="1:17" s="1" customFormat="1" ht="22.5" x14ac:dyDescent="0.25">
      <c r="A107" s="83" t="e">
        <f t="shared" si="1"/>
        <v>#REF!</v>
      </c>
      <c r="B107" s="75" t="s">
        <v>297</v>
      </c>
      <c r="C107" s="75" t="s">
        <v>301</v>
      </c>
      <c r="D107" s="73" t="s">
        <v>290</v>
      </c>
      <c r="E107" s="71" t="s">
        <v>85</v>
      </c>
      <c r="F107" s="71" t="s">
        <v>77</v>
      </c>
      <c r="G107" s="71" t="s">
        <v>215</v>
      </c>
      <c r="H107" s="71" t="s">
        <v>11</v>
      </c>
      <c r="I107" s="3">
        <v>55.81</v>
      </c>
      <c r="J107" s="3">
        <v>49.67</v>
      </c>
      <c r="K107" s="3">
        <v>59.6</v>
      </c>
      <c r="P107" s="23"/>
    </row>
    <row r="108" spans="1:17" s="1" customFormat="1" ht="146.25" x14ac:dyDescent="0.25">
      <c r="A108" s="83" t="e">
        <f t="shared" si="1"/>
        <v>#REF!</v>
      </c>
      <c r="B108" s="75">
        <v>44894</v>
      </c>
      <c r="C108" s="75" t="s">
        <v>305</v>
      </c>
      <c r="D108" s="73" t="s">
        <v>290</v>
      </c>
      <c r="E108" s="71" t="s">
        <v>191</v>
      </c>
      <c r="F108" s="71" t="s">
        <v>77</v>
      </c>
      <c r="G108" s="71" t="s">
        <v>159</v>
      </c>
      <c r="H108" s="71" t="s">
        <v>11</v>
      </c>
      <c r="I108" s="77">
        <v>68.87</v>
      </c>
      <c r="J108" s="77">
        <v>49.38</v>
      </c>
      <c r="K108" s="4">
        <v>59.26</v>
      </c>
      <c r="P108" s="23"/>
    </row>
    <row r="109" spans="1:17" s="1" customFormat="1" ht="33.75" x14ac:dyDescent="0.25">
      <c r="A109" s="33"/>
      <c r="B109" s="73">
        <v>44888</v>
      </c>
      <c r="C109" s="73" t="s">
        <v>352</v>
      </c>
      <c r="D109" s="73" t="s">
        <v>290</v>
      </c>
      <c r="E109" s="72" t="s">
        <v>283</v>
      </c>
      <c r="F109" s="72" t="s">
        <v>77</v>
      </c>
      <c r="G109" s="72" t="s">
        <v>287</v>
      </c>
      <c r="H109" s="72" t="s">
        <v>11</v>
      </c>
      <c r="I109" s="84">
        <v>31.76</v>
      </c>
      <c r="J109" s="84" t="s">
        <v>132</v>
      </c>
      <c r="K109" s="4" t="s">
        <v>132</v>
      </c>
      <c r="P109" s="67"/>
    </row>
    <row r="110" spans="1:17" s="1" customFormat="1" ht="22.5" x14ac:dyDescent="0.25">
      <c r="A110" s="33"/>
      <c r="B110" s="75" t="s">
        <v>291</v>
      </c>
      <c r="C110" s="75" t="s">
        <v>321</v>
      </c>
      <c r="D110" s="32" t="s">
        <v>290</v>
      </c>
      <c r="E110" s="71" t="s">
        <v>232</v>
      </c>
      <c r="F110" s="71" t="s">
        <v>77</v>
      </c>
      <c r="G110" s="71" t="s">
        <v>231</v>
      </c>
      <c r="H110" s="71" t="s">
        <v>11</v>
      </c>
      <c r="I110" s="3">
        <v>45.26</v>
      </c>
      <c r="J110" s="3">
        <v>45.26</v>
      </c>
      <c r="K110" s="4">
        <v>54.31</v>
      </c>
      <c r="P110" s="34"/>
      <c r="Q110" s="35"/>
    </row>
    <row r="111" spans="1:17" s="1" customFormat="1" x14ac:dyDescent="0.25">
      <c r="A111" s="180" t="s">
        <v>188</v>
      </c>
      <c r="B111" s="181"/>
      <c r="C111" s="181"/>
      <c r="D111" s="181"/>
      <c r="E111" s="181"/>
      <c r="F111" s="181"/>
      <c r="G111" s="181"/>
      <c r="H111" s="181"/>
      <c r="I111" s="181"/>
      <c r="J111" s="181"/>
      <c r="K111" s="182"/>
      <c r="P111" s="23"/>
    </row>
    <row r="112" spans="1:17" s="1" customFormat="1" ht="33.75" x14ac:dyDescent="0.25">
      <c r="A112" s="24"/>
      <c r="B112" s="117" t="s">
        <v>353</v>
      </c>
      <c r="C112" s="75" t="s">
        <v>354</v>
      </c>
      <c r="D112" s="73" t="s">
        <v>290</v>
      </c>
      <c r="E112" s="71" t="s">
        <v>131</v>
      </c>
      <c r="F112" s="71" t="s">
        <v>86</v>
      </c>
      <c r="G112" s="71" t="s">
        <v>127</v>
      </c>
      <c r="H112" s="71" t="s">
        <v>11</v>
      </c>
      <c r="I112" s="3">
        <v>25.46</v>
      </c>
      <c r="J112" s="3">
        <v>25.46</v>
      </c>
      <c r="K112" s="4">
        <v>30.55</v>
      </c>
      <c r="P112" s="23"/>
    </row>
    <row r="113" spans="1:16" s="1" customFormat="1" ht="56.25" x14ac:dyDescent="0.25">
      <c r="A113" s="88" t="e">
        <f>#REF!+1</f>
        <v>#REF!</v>
      </c>
      <c r="B113" s="117" t="s">
        <v>353</v>
      </c>
      <c r="C113" s="117" t="s">
        <v>355</v>
      </c>
      <c r="D113" s="73" t="s">
        <v>290</v>
      </c>
      <c r="E113" s="75" t="s">
        <v>190</v>
      </c>
      <c r="F113" s="75" t="s">
        <v>86</v>
      </c>
      <c r="G113" s="75" t="s">
        <v>127</v>
      </c>
      <c r="H113" s="75" t="s">
        <v>11</v>
      </c>
      <c r="I113" s="3">
        <v>29.76</v>
      </c>
      <c r="J113" s="3">
        <v>27.49</v>
      </c>
      <c r="K113" s="4">
        <v>32.99</v>
      </c>
      <c r="P113" s="23"/>
    </row>
    <row r="114" spans="1:16" s="1" customFormat="1" x14ac:dyDescent="0.25">
      <c r="A114" s="180" t="s">
        <v>189</v>
      </c>
      <c r="B114" s="181"/>
      <c r="C114" s="181"/>
      <c r="D114" s="181"/>
      <c r="E114" s="181"/>
      <c r="F114" s="181"/>
      <c r="G114" s="181"/>
      <c r="H114" s="181"/>
      <c r="I114" s="181"/>
      <c r="J114" s="181"/>
      <c r="K114" s="182"/>
      <c r="P114" s="23"/>
    </row>
    <row r="115" spans="1:16" ht="22.5" x14ac:dyDescent="0.25">
      <c r="A115" s="83" t="e">
        <f>#REF!+1</f>
        <v>#REF!</v>
      </c>
      <c r="B115" s="75" t="s">
        <v>291</v>
      </c>
      <c r="C115" s="76" t="s">
        <v>405</v>
      </c>
      <c r="D115" s="73" t="s">
        <v>290</v>
      </c>
      <c r="E115" s="72" t="s">
        <v>88</v>
      </c>
      <c r="F115" s="71" t="s">
        <v>87</v>
      </c>
      <c r="G115" s="71" t="s">
        <v>89</v>
      </c>
      <c r="H115" s="71" t="s">
        <v>11</v>
      </c>
      <c r="I115" s="3">
        <v>24.31</v>
      </c>
      <c r="J115" s="3">
        <v>23.82</v>
      </c>
      <c r="K115" s="4">
        <v>28.58</v>
      </c>
    </row>
    <row r="116" spans="1:16" s="1" customFormat="1" ht="22.5" x14ac:dyDescent="0.25">
      <c r="A116" s="87"/>
      <c r="B116" s="134" t="s">
        <v>291</v>
      </c>
      <c r="C116" s="76" t="s">
        <v>406</v>
      </c>
      <c r="D116" s="73" t="s">
        <v>290</v>
      </c>
      <c r="E116" s="81" t="s">
        <v>93</v>
      </c>
      <c r="F116" s="89" t="s">
        <v>87</v>
      </c>
      <c r="G116" s="86" t="s">
        <v>94</v>
      </c>
      <c r="H116" s="86" t="s">
        <v>11</v>
      </c>
      <c r="I116" s="9">
        <v>56.26</v>
      </c>
      <c r="J116" s="9">
        <v>31.59</v>
      </c>
      <c r="K116" s="10">
        <v>37.909999999999997</v>
      </c>
      <c r="P116" s="23"/>
    </row>
    <row r="117" spans="1:16" s="1" customFormat="1" x14ac:dyDescent="0.25">
      <c r="A117" s="180" t="s">
        <v>419</v>
      </c>
      <c r="B117" s="181"/>
      <c r="C117" s="181"/>
      <c r="D117" s="181"/>
      <c r="E117" s="181"/>
      <c r="F117" s="181"/>
      <c r="G117" s="181"/>
      <c r="H117" s="181"/>
      <c r="I117" s="181"/>
      <c r="J117" s="181"/>
      <c r="K117" s="182"/>
      <c r="P117" s="23"/>
    </row>
    <row r="118" spans="1:16" s="1" customFormat="1" ht="22.5" x14ac:dyDescent="0.25">
      <c r="A118" s="83"/>
      <c r="B118" s="117" t="s">
        <v>358</v>
      </c>
      <c r="C118" s="76" t="s">
        <v>361</v>
      </c>
      <c r="D118" s="73" t="s">
        <v>290</v>
      </c>
      <c r="E118" s="71" t="s">
        <v>96</v>
      </c>
      <c r="F118" s="71" t="s">
        <v>97</v>
      </c>
      <c r="G118" s="71" t="s">
        <v>98</v>
      </c>
      <c r="H118" s="71" t="s">
        <v>11</v>
      </c>
      <c r="I118" s="3">
        <v>88.73</v>
      </c>
      <c r="J118" s="3" t="s">
        <v>264</v>
      </c>
      <c r="K118" s="4" t="s">
        <v>264</v>
      </c>
      <c r="P118" s="23"/>
    </row>
    <row r="119" spans="1:16" ht="22.5" x14ac:dyDescent="0.25">
      <c r="A119" s="83"/>
      <c r="B119" s="117" t="s">
        <v>358</v>
      </c>
      <c r="C119" s="76" t="s">
        <v>362</v>
      </c>
      <c r="D119" s="73" t="s">
        <v>290</v>
      </c>
      <c r="E119" s="71" t="s">
        <v>274</v>
      </c>
      <c r="F119" s="71" t="s">
        <v>97</v>
      </c>
      <c r="G119" s="71" t="s">
        <v>98</v>
      </c>
      <c r="H119" s="71" t="s">
        <v>11</v>
      </c>
      <c r="I119" s="3">
        <v>49.26</v>
      </c>
      <c r="J119" s="3">
        <v>49.21</v>
      </c>
      <c r="K119" s="4">
        <v>59.05</v>
      </c>
    </row>
    <row r="120" spans="1:16" s="1" customFormat="1" ht="33.75" x14ac:dyDescent="0.25">
      <c r="A120" s="68"/>
      <c r="B120" s="177">
        <v>44888</v>
      </c>
      <c r="C120" s="191" t="s">
        <v>352</v>
      </c>
      <c r="D120" s="177" t="s">
        <v>290</v>
      </c>
      <c r="E120" s="173" t="s">
        <v>283</v>
      </c>
      <c r="F120" s="173" t="s">
        <v>97</v>
      </c>
      <c r="G120" s="70" t="s">
        <v>284</v>
      </c>
      <c r="H120" s="173" t="s">
        <v>11</v>
      </c>
      <c r="I120" s="66">
        <v>31.76</v>
      </c>
      <c r="J120" s="66" t="s">
        <v>264</v>
      </c>
      <c r="K120" s="4" t="s">
        <v>264</v>
      </c>
      <c r="P120" s="67"/>
    </row>
    <row r="121" spans="1:16" s="1" customFormat="1" ht="45" x14ac:dyDescent="0.25">
      <c r="A121" s="68"/>
      <c r="B121" s="178"/>
      <c r="C121" s="192"/>
      <c r="D121" s="178"/>
      <c r="E121" s="174"/>
      <c r="F121" s="174"/>
      <c r="G121" s="70" t="s">
        <v>285</v>
      </c>
      <c r="H121" s="174"/>
      <c r="I121" s="66">
        <v>143.28</v>
      </c>
      <c r="J121" s="66" t="s">
        <v>132</v>
      </c>
      <c r="K121" s="4" t="s">
        <v>264</v>
      </c>
      <c r="P121" s="67"/>
    </row>
    <row r="122" spans="1:16" s="1" customFormat="1" ht="33.75" x14ac:dyDescent="0.25">
      <c r="A122" s="68"/>
      <c r="B122" s="179"/>
      <c r="C122" s="197"/>
      <c r="D122" s="179"/>
      <c r="E122" s="175"/>
      <c r="F122" s="175"/>
      <c r="G122" s="69" t="s">
        <v>286</v>
      </c>
      <c r="H122" s="175"/>
      <c r="I122" s="66">
        <v>29.4</v>
      </c>
      <c r="J122" s="66" t="s">
        <v>264</v>
      </c>
      <c r="K122" s="4" t="s">
        <v>264</v>
      </c>
      <c r="P122" s="67"/>
    </row>
    <row r="123" spans="1:16" s="1" customFormat="1" x14ac:dyDescent="0.25">
      <c r="A123" s="180" t="s">
        <v>420</v>
      </c>
      <c r="B123" s="181"/>
      <c r="C123" s="181"/>
      <c r="D123" s="181"/>
      <c r="E123" s="181"/>
      <c r="F123" s="181"/>
      <c r="G123" s="181"/>
      <c r="H123" s="181"/>
      <c r="I123" s="181"/>
      <c r="J123" s="181"/>
      <c r="K123" s="182"/>
      <c r="P123" s="23"/>
    </row>
    <row r="124" spans="1:16" s="1" customFormat="1" ht="22.5" x14ac:dyDescent="0.25">
      <c r="A124" s="83" t="e">
        <f>#REF!+1</f>
        <v>#REF!</v>
      </c>
      <c r="B124" s="75" t="s">
        <v>291</v>
      </c>
      <c r="C124" s="76" t="s">
        <v>356</v>
      </c>
      <c r="D124" s="73" t="s">
        <v>290</v>
      </c>
      <c r="E124" s="71" t="s">
        <v>105</v>
      </c>
      <c r="F124" s="71" t="s">
        <v>102</v>
      </c>
      <c r="G124" s="71" t="s">
        <v>106</v>
      </c>
      <c r="H124" s="71" t="s">
        <v>11</v>
      </c>
      <c r="I124" s="3">
        <v>28.35</v>
      </c>
      <c r="J124" s="3">
        <v>23.55</v>
      </c>
      <c r="K124" s="4">
        <v>28.26</v>
      </c>
      <c r="P124" s="23"/>
    </row>
    <row r="125" spans="1:16" s="1" customFormat="1" ht="33.75" x14ac:dyDescent="0.25">
      <c r="A125" s="83" t="e">
        <f>#REF!+1</f>
        <v>#REF!</v>
      </c>
      <c r="B125" s="75">
        <v>44883</v>
      </c>
      <c r="C125" s="76" t="s">
        <v>357</v>
      </c>
      <c r="D125" s="73" t="s">
        <v>290</v>
      </c>
      <c r="E125" s="71" t="s">
        <v>244</v>
      </c>
      <c r="F125" s="71" t="s">
        <v>102</v>
      </c>
      <c r="G125" s="71" t="s">
        <v>107</v>
      </c>
      <c r="H125" s="71" t="s">
        <v>11</v>
      </c>
      <c r="I125" s="3">
        <v>7.62</v>
      </c>
      <c r="J125" s="3">
        <v>7.62</v>
      </c>
      <c r="K125" s="3">
        <v>9.14</v>
      </c>
      <c r="P125" s="23"/>
    </row>
    <row r="126" spans="1:16" s="1" customFormat="1" ht="22.5" x14ac:dyDescent="0.25">
      <c r="A126" s="83" t="e">
        <f t="shared" ref="A126" si="2">A125+1</f>
        <v>#REF!</v>
      </c>
      <c r="B126" s="75" t="s">
        <v>358</v>
      </c>
      <c r="C126" s="76" t="s">
        <v>359</v>
      </c>
      <c r="D126" s="73" t="s">
        <v>290</v>
      </c>
      <c r="E126" s="71" t="s">
        <v>108</v>
      </c>
      <c r="F126" s="71" t="s">
        <v>102</v>
      </c>
      <c r="G126" s="71" t="s">
        <v>109</v>
      </c>
      <c r="H126" s="71" t="s">
        <v>11</v>
      </c>
      <c r="I126" s="3">
        <v>57.27</v>
      </c>
      <c r="J126" s="3">
        <v>55.33</v>
      </c>
      <c r="K126" s="4">
        <v>66.400000000000006</v>
      </c>
      <c r="P126" s="23"/>
    </row>
    <row r="127" spans="1:16" s="1" customFormat="1" ht="112.5" x14ac:dyDescent="0.25">
      <c r="A127" s="83" t="e">
        <f>A126+1</f>
        <v>#REF!</v>
      </c>
      <c r="B127" s="117" t="s">
        <v>358</v>
      </c>
      <c r="C127" s="76" t="s">
        <v>360</v>
      </c>
      <c r="D127" s="73" t="s">
        <v>290</v>
      </c>
      <c r="E127" s="71" t="s">
        <v>175</v>
      </c>
      <c r="F127" s="71" t="s">
        <v>102</v>
      </c>
      <c r="G127" s="71" t="s">
        <v>245</v>
      </c>
      <c r="H127" s="71" t="s">
        <v>11</v>
      </c>
      <c r="I127" s="3">
        <v>35.590000000000003</v>
      </c>
      <c r="J127" s="3">
        <v>35.590000000000003</v>
      </c>
      <c r="K127" s="4">
        <v>42.71</v>
      </c>
      <c r="P127" s="23"/>
    </row>
    <row r="128" spans="1:16" s="1" customFormat="1" x14ac:dyDescent="0.25">
      <c r="A128" s="180" t="s">
        <v>421</v>
      </c>
      <c r="B128" s="181"/>
      <c r="C128" s="181"/>
      <c r="D128" s="181"/>
      <c r="E128" s="181"/>
      <c r="F128" s="181"/>
      <c r="G128" s="181"/>
      <c r="H128" s="181"/>
      <c r="I128" s="181"/>
      <c r="J128" s="181"/>
      <c r="K128" s="182"/>
      <c r="P128" s="23"/>
    </row>
    <row r="129" spans="1:17" s="1" customFormat="1" ht="15" customHeight="1" x14ac:dyDescent="0.25">
      <c r="A129" s="17"/>
      <c r="B129" s="177" t="s">
        <v>291</v>
      </c>
      <c r="C129" s="177" t="s">
        <v>381</v>
      </c>
      <c r="D129" s="177" t="s">
        <v>290</v>
      </c>
      <c r="E129" s="173" t="s">
        <v>225</v>
      </c>
      <c r="F129" s="177" t="s">
        <v>182</v>
      </c>
      <c r="G129" s="124" t="s">
        <v>8</v>
      </c>
      <c r="H129" s="177" t="s">
        <v>11</v>
      </c>
      <c r="I129" s="194">
        <v>46.17</v>
      </c>
      <c r="J129" s="84">
        <v>24.76</v>
      </c>
      <c r="K129" s="84">
        <v>29.71</v>
      </c>
      <c r="P129" s="91"/>
    </row>
    <row r="130" spans="1:17" s="1" customFormat="1" x14ac:dyDescent="0.25">
      <c r="A130" s="17"/>
      <c r="B130" s="178"/>
      <c r="C130" s="178"/>
      <c r="D130" s="178"/>
      <c r="E130" s="174"/>
      <c r="F130" s="178"/>
      <c r="G130" s="124" t="s">
        <v>148</v>
      </c>
      <c r="H130" s="178"/>
      <c r="I130" s="195"/>
      <c r="J130" s="84">
        <v>33.619999999999997</v>
      </c>
      <c r="K130" s="84">
        <v>40.340000000000003</v>
      </c>
      <c r="P130" s="91"/>
    </row>
    <row r="131" spans="1:17" s="1" customFormat="1" x14ac:dyDescent="0.25">
      <c r="A131" s="17"/>
      <c r="B131" s="178"/>
      <c r="C131" s="178"/>
      <c r="D131" s="178"/>
      <c r="E131" s="174"/>
      <c r="F131" s="178"/>
      <c r="G131" s="124" t="s">
        <v>149</v>
      </c>
      <c r="H131" s="178"/>
      <c r="I131" s="195"/>
      <c r="J131" s="84">
        <v>33.36</v>
      </c>
      <c r="K131" s="84">
        <v>40.03</v>
      </c>
      <c r="P131" s="91"/>
    </row>
    <row r="132" spans="1:17" s="1" customFormat="1" ht="22.5" x14ac:dyDescent="0.25">
      <c r="A132" s="17"/>
      <c r="B132" s="178"/>
      <c r="C132" s="178"/>
      <c r="D132" s="178"/>
      <c r="E132" s="174"/>
      <c r="F132" s="178"/>
      <c r="G132" s="124" t="s">
        <v>184</v>
      </c>
      <c r="H132" s="178"/>
      <c r="I132" s="195"/>
      <c r="J132" s="84">
        <v>18.63</v>
      </c>
      <c r="K132" s="84">
        <v>22.36</v>
      </c>
      <c r="P132" s="91"/>
    </row>
    <row r="133" spans="1:17" s="1" customFormat="1" x14ac:dyDescent="0.25">
      <c r="A133" s="17"/>
      <c r="B133" s="178"/>
      <c r="C133" s="178"/>
      <c r="D133" s="178"/>
      <c r="E133" s="174"/>
      <c r="F133" s="178"/>
      <c r="G133" s="124" t="s">
        <v>12</v>
      </c>
      <c r="H133" s="178"/>
      <c r="I133" s="195"/>
      <c r="J133" s="84">
        <v>20.61</v>
      </c>
      <c r="K133" s="84">
        <v>24.73</v>
      </c>
      <c r="P133" s="91"/>
    </row>
    <row r="134" spans="1:17" s="1" customFormat="1" ht="22.5" x14ac:dyDescent="0.25">
      <c r="A134" s="17"/>
      <c r="B134" s="178"/>
      <c r="C134" s="178"/>
      <c r="D134" s="178"/>
      <c r="E134" s="174"/>
      <c r="F134" s="178"/>
      <c r="G134" s="124" t="s">
        <v>246</v>
      </c>
      <c r="H134" s="178"/>
      <c r="I134" s="195"/>
      <c r="J134" s="84">
        <v>29.29</v>
      </c>
      <c r="K134" s="84">
        <v>35.15</v>
      </c>
      <c r="P134" s="91"/>
    </row>
    <row r="135" spans="1:17" s="1" customFormat="1" ht="22.5" x14ac:dyDescent="0.25">
      <c r="A135" s="17"/>
      <c r="B135" s="178"/>
      <c r="C135" s="178"/>
      <c r="D135" s="178"/>
      <c r="E135" s="174"/>
      <c r="F135" s="178"/>
      <c r="G135" s="124" t="s">
        <v>247</v>
      </c>
      <c r="H135" s="178"/>
      <c r="I135" s="195"/>
      <c r="J135" s="84">
        <v>33.36</v>
      </c>
      <c r="K135" s="84">
        <v>40.03</v>
      </c>
      <c r="P135" s="91"/>
    </row>
    <row r="136" spans="1:17" s="1" customFormat="1" ht="22.5" x14ac:dyDescent="0.25">
      <c r="A136" s="17"/>
      <c r="B136" s="178"/>
      <c r="C136" s="178"/>
      <c r="D136" s="178"/>
      <c r="E136" s="174"/>
      <c r="F136" s="178"/>
      <c r="G136" s="124" t="s">
        <v>248</v>
      </c>
      <c r="H136" s="178"/>
      <c r="I136" s="195"/>
      <c r="J136" s="84">
        <v>25.93</v>
      </c>
      <c r="K136" s="84">
        <v>31.12</v>
      </c>
      <c r="P136" s="91"/>
    </row>
    <row r="137" spans="1:17" s="1" customFormat="1" ht="22.5" x14ac:dyDescent="0.25">
      <c r="A137" s="17"/>
      <c r="B137" s="178"/>
      <c r="C137" s="178"/>
      <c r="D137" s="178"/>
      <c r="E137" s="174"/>
      <c r="F137" s="178"/>
      <c r="G137" s="124" t="s">
        <v>156</v>
      </c>
      <c r="H137" s="178"/>
      <c r="I137" s="195"/>
      <c r="J137" s="84">
        <v>33.619999999999997</v>
      </c>
      <c r="K137" s="84">
        <v>40.340000000000003</v>
      </c>
      <c r="P137" s="91"/>
    </row>
    <row r="138" spans="1:17" s="1" customFormat="1" ht="22.5" x14ac:dyDescent="0.25">
      <c r="A138" s="17"/>
      <c r="B138" s="178"/>
      <c r="C138" s="178"/>
      <c r="D138" s="178"/>
      <c r="E138" s="174"/>
      <c r="F138" s="178"/>
      <c r="G138" s="124" t="s">
        <v>249</v>
      </c>
      <c r="H138" s="178"/>
      <c r="I138" s="195"/>
      <c r="J138" s="84">
        <v>33.36</v>
      </c>
      <c r="K138" s="84">
        <v>40.03</v>
      </c>
      <c r="P138" s="91"/>
    </row>
    <row r="139" spans="1:17" s="1" customFormat="1" ht="56.25" x14ac:dyDescent="0.25">
      <c r="A139" s="17"/>
      <c r="B139" s="178"/>
      <c r="C139" s="178"/>
      <c r="D139" s="178"/>
      <c r="E139" s="174"/>
      <c r="F139" s="178"/>
      <c r="G139" s="128" t="s">
        <v>250</v>
      </c>
      <c r="H139" s="178"/>
      <c r="I139" s="195"/>
      <c r="J139" s="84">
        <v>39.83</v>
      </c>
      <c r="K139" s="84">
        <v>47.8</v>
      </c>
      <c r="P139" s="91"/>
    </row>
    <row r="140" spans="1:17" s="1" customFormat="1" x14ac:dyDescent="0.25">
      <c r="A140" s="17"/>
      <c r="B140" s="178"/>
      <c r="C140" s="178"/>
      <c r="D140" s="178"/>
      <c r="E140" s="174"/>
      <c r="F140" s="178"/>
      <c r="G140" s="128" t="s">
        <v>161</v>
      </c>
      <c r="H140" s="178"/>
      <c r="I140" s="195"/>
      <c r="J140" s="84">
        <v>35.97</v>
      </c>
      <c r="K140" s="84">
        <v>43.16</v>
      </c>
      <c r="P140" s="91"/>
    </row>
    <row r="141" spans="1:17" s="1" customFormat="1" ht="45" x14ac:dyDescent="0.25">
      <c r="A141" s="17"/>
      <c r="B141" s="178"/>
      <c r="C141" s="178"/>
      <c r="D141" s="178"/>
      <c r="E141" s="174"/>
      <c r="F141" s="178"/>
      <c r="G141" s="124" t="s">
        <v>382</v>
      </c>
      <c r="H141" s="178"/>
      <c r="I141" s="195"/>
      <c r="J141" s="84">
        <v>39.83</v>
      </c>
      <c r="K141" s="84">
        <v>47.8</v>
      </c>
      <c r="P141" s="91"/>
      <c r="Q141" s="1" t="s">
        <v>183</v>
      </c>
    </row>
    <row r="142" spans="1:17" s="1" customFormat="1" x14ac:dyDescent="0.25">
      <c r="A142" s="17"/>
      <c r="B142" s="178"/>
      <c r="C142" s="178"/>
      <c r="D142" s="178"/>
      <c r="E142" s="174"/>
      <c r="F142" s="178"/>
      <c r="G142" s="124" t="s">
        <v>185</v>
      </c>
      <c r="H142" s="178"/>
      <c r="I142" s="195"/>
      <c r="J142" s="84">
        <v>34.72</v>
      </c>
      <c r="K142" s="84">
        <v>41.66</v>
      </c>
      <c r="P142" s="91"/>
    </row>
    <row r="143" spans="1:17" s="1" customFormat="1" ht="67.5" x14ac:dyDescent="0.25">
      <c r="A143" s="17"/>
      <c r="B143" s="178"/>
      <c r="C143" s="178"/>
      <c r="D143" s="178"/>
      <c r="E143" s="174"/>
      <c r="F143" s="178"/>
      <c r="G143" s="123" t="s">
        <v>383</v>
      </c>
      <c r="H143" s="178"/>
      <c r="I143" s="195"/>
      <c r="J143" s="84">
        <v>39.83</v>
      </c>
      <c r="K143" s="84">
        <v>47.8</v>
      </c>
      <c r="P143" s="91"/>
    </row>
    <row r="144" spans="1:17" s="1" customFormat="1" x14ac:dyDescent="0.25">
      <c r="A144" s="17"/>
      <c r="B144" s="178"/>
      <c r="C144" s="178"/>
      <c r="D144" s="178"/>
      <c r="E144" s="174"/>
      <c r="F144" s="178"/>
      <c r="G144" s="130" t="s">
        <v>101</v>
      </c>
      <c r="H144" s="178"/>
      <c r="I144" s="195"/>
      <c r="J144" s="84">
        <v>22.97</v>
      </c>
      <c r="K144" s="84">
        <v>27.56</v>
      </c>
      <c r="P144" s="91"/>
    </row>
    <row r="145" spans="1:16" s="1" customFormat="1" x14ac:dyDescent="0.25">
      <c r="A145" s="17"/>
      <c r="B145" s="178"/>
      <c r="C145" s="178"/>
      <c r="D145" s="178"/>
      <c r="E145" s="174"/>
      <c r="F145" s="178"/>
      <c r="G145" s="130" t="s">
        <v>99</v>
      </c>
      <c r="H145" s="178"/>
      <c r="I145" s="195"/>
      <c r="J145" s="84">
        <v>29.03</v>
      </c>
      <c r="K145" s="84">
        <v>34.840000000000003</v>
      </c>
      <c r="P145" s="91"/>
    </row>
    <row r="146" spans="1:16" s="1" customFormat="1" ht="33.75" x14ac:dyDescent="0.25">
      <c r="A146" s="17"/>
      <c r="B146" s="178"/>
      <c r="C146" s="178"/>
      <c r="D146" s="178"/>
      <c r="E146" s="174"/>
      <c r="F146" s="178"/>
      <c r="G146" s="130" t="s">
        <v>251</v>
      </c>
      <c r="H146" s="178"/>
      <c r="I146" s="195"/>
      <c r="J146" s="84">
        <v>26.82</v>
      </c>
      <c r="K146" s="84">
        <v>32.18</v>
      </c>
      <c r="P146" s="91"/>
    </row>
    <row r="147" spans="1:16" s="1" customFormat="1" x14ac:dyDescent="0.25">
      <c r="A147" s="17"/>
      <c r="B147" s="179"/>
      <c r="C147" s="179"/>
      <c r="D147" s="179"/>
      <c r="E147" s="174"/>
      <c r="F147" s="179"/>
      <c r="G147" s="130" t="s">
        <v>100</v>
      </c>
      <c r="H147" s="179"/>
      <c r="I147" s="196"/>
      <c r="J147" s="84">
        <v>38</v>
      </c>
      <c r="K147" s="84">
        <v>45.6</v>
      </c>
      <c r="P147" s="91"/>
    </row>
    <row r="148" spans="1:16" s="1" customFormat="1" ht="15" customHeight="1" x14ac:dyDescent="0.25">
      <c r="A148" s="17"/>
      <c r="B148" s="177" t="s">
        <v>291</v>
      </c>
      <c r="C148" s="177" t="s">
        <v>306</v>
      </c>
      <c r="D148" s="177" t="s">
        <v>290</v>
      </c>
      <c r="E148" s="174"/>
      <c r="F148" s="173" t="s">
        <v>14</v>
      </c>
      <c r="G148" s="128" t="s">
        <v>307</v>
      </c>
      <c r="H148" s="173" t="s">
        <v>11</v>
      </c>
      <c r="I148" s="194">
        <v>44.15</v>
      </c>
      <c r="J148" s="84">
        <v>24.55</v>
      </c>
      <c r="K148" s="84">
        <v>29.46</v>
      </c>
      <c r="P148" s="91"/>
    </row>
    <row r="149" spans="1:16" s="1" customFormat="1" x14ac:dyDescent="0.25">
      <c r="A149" s="17"/>
      <c r="B149" s="178"/>
      <c r="C149" s="178"/>
      <c r="D149" s="178"/>
      <c r="E149" s="174"/>
      <c r="F149" s="174"/>
      <c r="G149" s="128" t="s">
        <v>16</v>
      </c>
      <c r="H149" s="174"/>
      <c r="I149" s="195"/>
      <c r="J149" s="84">
        <v>26.23</v>
      </c>
      <c r="K149" s="84">
        <v>31.48</v>
      </c>
      <c r="P149" s="91"/>
    </row>
    <row r="150" spans="1:16" s="1" customFormat="1" x14ac:dyDescent="0.25">
      <c r="A150" s="17"/>
      <c r="B150" s="178"/>
      <c r="C150" s="178"/>
      <c r="D150" s="178"/>
      <c r="E150" s="174"/>
      <c r="F150" s="174"/>
      <c r="G150" s="128" t="s">
        <v>133</v>
      </c>
      <c r="H150" s="174"/>
      <c r="I150" s="195"/>
      <c r="J150" s="84">
        <v>27.15</v>
      </c>
      <c r="K150" s="84">
        <v>32.58</v>
      </c>
      <c r="P150" s="91"/>
    </row>
    <row r="151" spans="1:16" s="1" customFormat="1" ht="90" x14ac:dyDescent="0.25">
      <c r="A151" s="17"/>
      <c r="B151" s="178"/>
      <c r="C151" s="178"/>
      <c r="D151" s="178"/>
      <c r="E151" s="174"/>
      <c r="F151" s="174"/>
      <c r="G151" s="128" t="s">
        <v>213</v>
      </c>
      <c r="H151" s="174"/>
      <c r="I151" s="195"/>
      <c r="J151" s="84">
        <v>39.619999999999997</v>
      </c>
      <c r="K151" s="84">
        <v>47.55</v>
      </c>
      <c r="P151" s="91"/>
    </row>
    <row r="152" spans="1:16" s="1" customFormat="1" ht="33.75" x14ac:dyDescent="0.25">
      <c r="A152" s="17"/>
      <c r="B152" s="178"/>
      <c r="C152" s="178"/>
      <c r="D152" s="178"/>
      <c r="E152" s="174"/>
      <c r="F152" s="174"/>
      <c r="G152" s="128" t="s">
        <v>214</v>
      </c>
      <c r="H152" s="174"/>
      <c r="I152" s="195"/>
      <c r="J152" s="84">
        <v>24.38</v>
      </c>
      <c r="K152" s="84">
        <v>29.26</v>
      </c>
      <c r="P152" s="91"/>
    </row>
    <row r="153" spans="1:16" s="1" customFormat="1" x14ac:dyDescent="0.25">
      <c r="A153" s="17"/>
      <c r="B153" s="178"/>
      <c r="C153" s="178"/>
      <c r="D153" s="178"/>
      <c r="E153" s="174"/>
      <c r="F153" s="174"/>
      <c r="G153" s="128" t="s">
        <v>147</v>
      </c>
      <c r="H153" s="174"/>
      <c r="I153" s="195"/>
      <c r="J153" s="84">
        <v>39.619999999999997</v>
      </c>
      <c r="K153" s="84">
        <v>47.55</v>
      </c>
      <c r="P153" s="91"/>
    </row>
    <row r="154" spans="1:16" s="1" customFormat="1" ht="22.5" x14ac:dyDescent="0.25">
      <c r="A154" s="17"/>
      <c r="B154" s="178"/>
      <c r="C154" s="178"/>
      <c r="D154" s="178"/>
      <c r="E154" s="174"/>
      <c r="F154" s="174"/>
      <c r="G154" s="128" t="s">
        <v>160</v>
      </c>
      <c r="H154" s="174"/>
      <c r="I154" s="195"/>
      <c r="J154" s="84">
        <v>28.57</v>
      </c>
      <c r="K154" s="84">
        <v>34.29</v>
      </c>
      <c r="P154" s="91"/>
    </row>
    <row r="155" spans="1:16" s="1" customFormat="1" x14ac:dyDescent="0.25">
      <c r="A155" s="17"/>
      <c r="B155" s="178"/>
      <c r="C155" s="178"/>
      <c r="D155" s="178"/>
      <c r="E155" s="174"/>
      <c r="F155" s="174"/>
      <c r="G155" s="128" t="s">
        <v>15</v>
      </c>
      <c r="H155" s="174"/>
      <c r="I155" s="195"/>
      <c r="J155" s="84">
        <v>32.58</v>
      </c>
      <c r="K155" s="84">
        <v>39.1</v>
      </c>
      <c r="P155" s="91"/>
    </row>
    <row r="156" spans="1:16" s="1" customFormat="1" x14ac:dyDescent="0.25">
      <c r="A156" s="17"/>
      <c r="B156" s="178"/>
      <c r="C156" s="178"/>
      <c r="D156" s="178"/>
      <c r="E156" s="174"/>
      <c r="F156" s="175"/>
      <c r="G156" s="128" t="s">
        <v>17</v>
      </c>
      <c r="H156" s="174"/>
      <c r="I156" s="195"/>
      <c r="J156" s="84">
        <v>34.869999999999997</v>
      </c>
      <c r="K156" s="84">
        <v>41.84</v>
      </c>
      <c r="P156" s="91"/>
    </row>
    <row r="157" spans="1:16" s="1" customFormat="1" x14ac:dyDescent="0.25">
      <c r="A157" s="17"/>
      <c r="B157" s="178"/>
      <c r="C157" s="178"/>
      <c r="D157" s="178"/>
      <c r="E157" s="174"/>
      <c r="F157" s="173" t="s">
        <v>67</v>
      </c>
      <c r="G157" s="128" t="s">
        <v>68</v>
      </c>
      <c r="H157" s="174"/>
      <c r="I157" s="195"/>
      <c r="J157" s="84">
        <v>28.92</v>
      </c>
      <c r="K157" s="84">
        <v>34.700000000000003</v>
      </c>
      <c r="P157" s="91"/>
    </row>
    <row r="158" spans="1:16" s="1" customFormat="1" ht="56.25" x14ac:dyDescent="0.25">
      <c r="A158" s="17"/>
      <c r="B158" s="179"/>
      <c r="C158" s="179"/>
      <c r="D158" s="179"/>
      <c r="E158" s="174"/>
      <c r="F158" s="175"/>
      <c r="G158" s="128" t="s">
        <v>150</v>
      </c>
      <c r="H158" s="175"/>
      <c r="I158" s="196"/>
      <c r="J158" s="84">
        <v>27.08</v>
      </c>
      <c r="K158" s="84">
        <v>32.5</v>
      </c>
      <c r="P158" s="91"/>
    </row>
    <row r="159" spans="1:16" s="1" customFormat="1" ht="15" customHeight="1" x14ac:dyDescent="0.25">
      <c r="A159" s="17"/>
      <c r="B159" s="177" t="s">
        <v>291</v>
      </c>
      <c r="C159" s="177" t="s">
        <v>403</v>
      </c>
      <c r="D159" s="177" t="s">
        <v>290</v>
      </c>
      <c r="E159" s="174"/>
      <c r="F159" s="173" t="s">
        <v>21</v>
      </c>
      <c r="G159" s="133" t="s">
        <v>25</v>
      </c>
      <c r="H159" s="173" t="s">
        <v>11</v>
      </c>
      <c r="I159" s="194">
        <v>78.31</v>
      </c>
      <c r="J159" s="84">
        <v>44.52</v>
      </c>
      <c r="K159" s="84">
        <v>53.43</v>
      </c>
      <c r="P159" s="91"/>
    </row>
    <row r="160" spans="1:16" s="1" customFormat="1" ht="21.75" customHeight="1" x14ac:dyDescent="0.25">
      <c r="A160" s="17"/>
      <c r="B160" s="178"/>
      <c r="C160" s="178"/>
      <c r="D160" s="178"/>
      <c r="E160" s="174"/>
      <c r="F160" s="174"/>
      <c r="G160" s="128" t="s">
        <v>36</v>
      </c>
      <c r="H160" s="174"/>
      <c r="I160" s="195"/>
      <c r="J160" s="84">
        <v>40.5</v>
      </c>
      <c r="K160" s="84">
        <v>48.6</v>
      </c>
      <c r="P160" s="91"/>
    </row>
    <row r="161" spans="1:16" s="1" customFormat="1" ht="22.5" x14ac:dyDescent="0.25">
      <c r="A161" s="17"/>
      <c r="B161" s="178"/>
      <c r="C161" s="178"/>
      <c r="D161" s="178"/>
      <c r="E161" s="174"/>
      <c r="F161" s="174"/>
      <c r="G161" s="128" t="s">
        <v>220</v>
      </c>
      <c r="H161" s="174"/>
      <c r="I161" s="195"/>
      <c r="J161" s="84">
        <v>55.92</v>
      </c>
      <c r="K161" s="84">
        <v>67.099999999999994</v>
      </c>
      <c r="P161" s="91"/>
    </row>
    <row r="162" spans="1:16" s="1" customFormat="1" ht="45" x14ac:dyDescent="0.25">
      <c r="A162" s="17"/>
      <c r="B162" s="178"/>
      <c r="C162" s="178"/>
      <c r="D162" s="178"/>
      <c r="E162" s="174"/>
      <c r="F162" s="174"/>
      <c r="G162" s="128" t="s">
        <v>241</v>
      </c>
      <c r="H162" s="174"/>
      <c r="I162" s="195"/>
      <c r="J162" s="84">
        <v>33.92</v>
      </c>
      <c r="K162" s="84">
        <v>40.71</v>
      </c>
      <c r="P162" s="91"/>
    </row>
    <row r="163" spans="1:16" s="1" customFormat="1" ht="33.75" x14ac:dyDescent="0.25">
      <c r="A163" s="17"/>
      <c r="B163" s="178"/>
      <c r="C163" s="178"/>
      <c r="D163" s="178"/>
      <c r="E163" s="174"/>
      <c r="F163" s="174"/>
      <c r="G163" s="128" t="s">
        <v>404</v>
      </c>
      <c r="H163" s="174"/>
      <c r="I163" s="195"/>
      <c r="J163" s="84">
        <v>41.97</v>
      </c>
      <c r="K163" s="84">
        <v>50.36</v>
      </c>
      <c r="P163" s="91"/>
    </row>
    <row r="164" spans="1:16" s="1" customFormat="1" ht="33.75" x14ac:dyDescent="0.25">
      <c r="A164" s="17"/>
      <c r="B164" s="178"/>
      <c r="C164" s="178"/>
      <c r="D164" s="178"/>
      <c r="E164" s="174"/>
      <c r="F164" s="174"/>
      <c r="G164" s="128" t="s">
        <v>272</v>
      </c>
      <c r="H164" s="174"/>
      <c r="I164" s="195"/>
      <c r="J164" s="84">
        <v>35.17</v>
      </c>
      <c r="K164" s="84">
        <v>42.2</v>
      </c>
      <c r="P164" s="91"/>
    </row>
    <row r="165" spans="1:16" s="1" customFormat="1" x14ac:dyDescent="0.25">
      <c r="A165" s="17"/>
      <c r="B165" s="178"/>
      <c r="C165" s="178"/>
      <c r="D165" s="178"/>
      <c r="E165" s="174"/>
      <c r="F165" s="174"/>
      <c r="G165" s="133" t="s">
        <v>24</v>
      </c>
      <c r="H165" s="174"/>
      <c r="I165" s="195"/>
      <c r="J165" s="84">
        <v>47.14</v>
      </c>
      <c r="K165" s="84">
        <v>56.57</v>
      </c>
      <c r="P165" s="91"/>
    </row>
    <row r="166" spans="1:16" s="1" customFormat="1" x14ac:dyDescent="0.25">
      <c r="A166" s="17"/>
      <c r="B166" s="179"/>
      <c r="C166" s="179"/>
      <c r="D166" s="178"/>
      <c r="E166" s="174"/>
      <c r="F166" s="174"/>
      <c r="G166" s="133" t="s">
        <v>23</v>
      </c>
      <c r="H166" s="175"/>
      <c r="I166" s="196"/>
      <c r="J166" s="84">
        <v>53.67</v>
      </c>
      <c r="K166" s="84">
        <v>64.400000000000006</v>
      </c>
      <c r="P166" s="91"/>
    </row>
    <row r="167" spans="1:16" s="1" customFormat="1" ht="22.5" x14ac:dyDescent="0.25">
      <c r="A167" s="17"/>
      <c r="B167" s="121" t="s">
        <v>291</v>
      </c>
      <c r="C167" s="121" t="s">
        <v>384</v>
      </c>
      <c r="D167" s="179"/>
      <c r="E167" s="174"/>
      <c r="F167" s="175"/>
      <c r="G167" s="125" t="s">
        <v>280</v>
      </c>
      <c r="H167" s="123" t="s">
        <v>125</v>
      </c>
      <c r="I167" s="84">
        <v>1034.08</v>
      </c>
      <c r="J167" s="84">
        <v>1034.08</v>
      </c>
      <c r="K167" s="84">
        <v>1240.9000000000001</v>
      </c>
      <c r="P167" s="91"/>
    </row>
    <row r="168" spans="1:16" s="44" customFormat="1" ht="22.5" x14ac:dyDescent="0.25">
      <c r="A168" s="47"/>
      <c r="B168" s="129" t="s">
        <v>291</v>
      </c>
      <c r="C168" s="90" t="s">
        <v>422</v>
      </c>
      <c r="D168" s="129" t="s">
        <v>290</v>
      </c>
      <c r="E168" s="174"/>
      <c r="F168" s="137" t="s">
        <v>48</v>
      </c>
      <c r="G168" s="137" t="s">
        <v>270</v>
      </c>
      <c r="H168" s="137" t="s">
        <v>125</v>
      </c>
      <c r="I168" s="31">
        <v>1218.95</v>
      </c>
      <c r="J168" s="31">
        <v>1072.19</v>
      </c>
      <c r="K168" s="31">
        <v>1286.6300000000001</v>
      </c>
      <c r="P168" s="45"/>
    </row>
    <row r="169" spans="1:16" s="44" customFormat="1" ht="112.5" x14ac:dyDescent="0.25">
      <c r="A169" s="47"/>
      <c r="B169" s="176" t="s">
        <v>291</v>
      </c>
      <c r="C169" s="176" t="s">
        <v>423</v>
      </c>
      <c r="D169" s="183" t="s">
        <v>290</v>
      </c>
      <c r="E169" s="174"/>
      <c r="F169" s="176" t="s">
        <v>86</v>
      </c>
      <c r="G169" s="90" t="s">
        <v>261</v>
      </c>
      <c r="H169" s="176" t="s">
        <v>11</v>
      </c>
      <c r="I169" s="31">
        <v>51.19</v>
      </c>
      <c r="J169" s="31">
        <v>29.18</v>
      </c>
      <c r="K169" s="31">
        <v>35.020000000000003</v>
      </c>
      <c r="P169" s="45"/>
    </row>
    <row r="170" spans="1:16" s="44" customFormat="1" ht="45" x14ac:dyDescent="0.25">
      <c r="A170" s="47"/>
      <c r="B170" s="176"/>
      <c r="C170" s="176"/>
      <c r="D170" s="184"/>
      <c r="E170" s="174"/>
      <c r="F170" s="176"/>
      <c r="G170" s="90" t="s">
        <v>260</v>
      </c>
      <c r="H170" s="176"/>
      <c r="I170" s="31">
        <v>51.19</v>
      </c>
      <c r="J170" s="31">
        <v>32.090000000000003</v>
      </c>
      <c r="K170" s="31">
        <v>38.51</v>
      </c>
      <c r="P170" s="45"/>
    </row>
    <row r="171" spans="1:16" s="44" customFormat="1" x14ac:dyDescent="0.25">
      <c r="A171" s="47"/>
      <c r="B171" s="176"/>
      <c r="C171" s="176"/>
      <c r="D171" s="184"/>
      <c r="E171" s="174"/>
      <c r="F171" s="176"/>
      <c r="G171" s="90" t="s">
        <v>259</v>
      </c>
      <c r="H171" s="176"/>
      <c r="I171" s="31">
        <v>51.19</v>
      </c>
      <c r="J171" s="31">
        <v>23.42</v>
      </c>
      <c r="K171" s="31">
        <v>28.1</v>
      </c>
      <c r="P171" s="45"/>
    </row>
    <row r="172" spans="1:16" s="44" customFormat="1" x14ac:dyDescent="0.25">
      <c r="A172" s="47"/>
      <c r="B172" s="176"/>
      <c r="C172" s="176"/>
      <c r="D172" s="184"/>
      <c r="E172" s="174"/>
      <c r="F172" s="176" t="s">
        <v>95</v>
      </c>
      <c r="G172" s="137" t="s">
        <v>258</v>
      </c>
      <c r="H172" s="176" t="s">
        <v>11</v>
      </c>
      <c r="I172" s="31">
        <v>51.19</v>
      </c>
      <c r="J172" s="31">
        <v>39.18</v>
      </c>
      <c r="K172" s="31">
        <v>47.02</v>
      </c>
      <c r="P172" s="45"/>
    </row>
    <row r="173" spans="1:16" s="44" customFormat="1" x14ac:dyDescent="0.25">
      <c r="A173" s="47"/>
      <c r="B173" s="176"/>
      <c r="C173" s="176"/>
      <c r="D173" s="184"/>
      <c r="E173" s="174"/>
      <c r="F173" s="176"/>
      <c r="G173" s="137" t="s">
        <v>257</v>
      </c>
      <c r="H173" s="176"/>
      <c r="I173" s="31">
        <v>51.19</v>
      </c>
      <c r="J173" s="31">
        <v>27.28</v>
      </c>
      <c r="K173" s="31">
        <v>32.74</v>
      </c>
      <c r="P173" s="45"/>
    </row>
    <row r="174" spans="1:16" s="44" customFormat="1" x14ac:dyDescent="0.25">
      <c r="A174" s="47"/>
      <c r="B174" s="176"/>
      <c r="C174" s="176"/>
      <c r="D174" s="184"/>
      <c r="E174" s="174"/>
      <c r="F174" s="176"/>
      <c r="G174" s="137" t="s">
        <v>256</v>
      </c>
      <c r="H174" s="176"/>
      <c r="I174" s="31">
        <v>51.19</v>
      </c>
      <c r="J174" s="31">
        <v>41.94</v>
      </c>
      <c r="K174" s="31">
        <v>50.33</v>
      </c>
      <c r="P174" s="45"/>
    </row>
    <row r="175" spans="1:16" s="44" customFormat="1" x14ac:dyDescent="0.25">
      <c r="A175" s="47"/>
      <c r="B175" s="176"/>
      <c r="C175" s="176"/>
      <c r="D175" s="184"/>
      <c r="E175" s="174"/>
      <c r="F175" s="176"/>
      <c r="G175" s="137" t="s">
        <v>255</v>
      </c>
      <c r="H175" s="176"/>
      <c r="I175" s="31">
        <v>51.19</v>
      </c>
      <c r="J175" s="31">
        <v>39.18</v>
      </c>
      <c r="K175" s="31">
        <v>47.02</v>
      </c>
      <c r="P175" s="45"/>
    </row>
    <row r="176" spans="1:16" s="44" customFormat="1" x14ac:dyDescent="0.25">
      <c r="A176" s="47"/>
      <c r="B176" s="176"/>
      <c r="C176" s="176"/>
      <c r="D176" s="184"/>
      <c r="E176" s="174"/>
      <c r="F176" s="176"/>
      <c r="G176" s="137" t="s">
        <v>254</v>
      </c>
      <c r="H176" s="176"/>
      <c r="I176" s="31">
        <v>51.19</v>
      </c>
      <c r="J176" s="31">
        <v>38.520000000000003</v>
      </c>
      <c r="K176" s="31">
        <v>46.22</v>
      </c>
      <c r="P176" s="45"/>
    </row>
    <row r="177" spans="1:16" s="44" customFormat="1" x14ac:dyDescent="0.25">
      <c r="A177" s="47"/>
      <c r="B177" s="176"/>
      <c r="C177" s="176"/>
      <c r="D177" s="184"/>
      <c r="E177" s="174"/>
      <c r="F177" s="176"/>
      <c r="G177" s="137" t="s">
        <v>253</v>
      </c>
      <c r="H177" s="176"/>
      <c r="I177" s="31">
        <v>51.19</v>
      </c>
      <c r="J177" s="31">
        <v>39.67</v>
      </c>
      <c r="K177" s="31">
        <v>47.6</v>
      </c>
      <c r="P177" s="45"/>
    </row>
    <row r="178" spans="1:16" s="44" customFormat="1" x14ac:dyDescent="0.25">
      <c r="A178" s="47"/>
      <c r="B178" s="176"/>
      <c r="C178" s="176"/>
      <c r="D178" s="185"/>
      <c r="E178" s="174"/>
      <c r="F178" s="176"/>
      <c r="G178" s="137" t="s">
        <v>252</v>
      </c>
      <c r="H178" s="176"/>
      <c r="I178" s="31">
        <v>51.19</v>
      </c>
      <c r="J178" s="31">
        <v>41.94</v>
      </c>
      <c r="K178" s="31">
        <v>50.33</v>
      </c>
      <c r="P178" s="45"/>
    </row>
    <row r="179" spans="1:16" s="1" customFormat="1" ht="15" customHeight="1" x14ac:dyDescent="0.25">
      <c r="A179" s="17"/>
      <c r="B179" s="177" t="s">
        <v>291</v>
      </c>
      <c r="C179" s="177" t="s">
        <v>364</v>
      </c>
      <c r="D179" s="177" t="s">
        <v>290</v>
      </c>
      <c r="E179" s="174"/>
      <c r="F179" s="177" t="s">
        <v>102</v>
      </c>
      <c r="G179" s="128" t="s">
        <v>209</v>
      </c>
      <c r="H179" s="177" t="s">
        <v>11</v>
      </c>
      <c r="I179" s="194">
        <v>65.099999999999994</v>
      </c>
      <c r="J179" s="84">
        <v>22.09</v>
      </c>
      <c r="K179" s="84">
        <v>26.51</v>
      </c>
      <c r="P179" s="91"/>
    </row>
    <row r="180" spans="1:16" s="1" customFormat="1" x14ac:dyDescent="0.25">
      <c r="A180" s="17"/>
      <c r="B180" s="178"/>
      <c r="C180" s="178"/>
      <c r="D180" s="178"/>
      <c r="E180" s="174"/>
      <c r="F180" s="178"/>
      <c r="G180" s="125" t="s">
        <v>104</v>
      </c>
      <c r="H180" s="178"/>
      <c r="I180" s="195"/>
      <c r="J180" s="84">
        <v>34.14</v>
      </c>
      <c r="K180" s="84">
        <v>40.97</v>
      </c>
      <c r="P180" s="91"/>
    </row>
    <row r="181" spans="1:16" s="1" customFormat="1" x14ac:dyDescent="0.25">
      <c r="A181" s="17"/>
      <c r="B181" s="178"/>
      <c r="C181" s="178"/>
      <c r="D181" s="178"/>
      <c r="E181" s="174"/>
      <c r="F181" s="178"/>
      <c r="G181" s="128" t="s">
        <v>103</v>
      </c>
      <c r="H181" s="178"/>
      <c r="I181" s="195"/>
      <c r="J181" s="84">
        <v>36.32</v>
      </c>
      <c r="K181" s="84">
        <v>43.58</v>
      </c>
      <c r="P181" s="91"/>
    </row>
    <row r="182" spans="1:16" s="1" customFormat="1" ht="78.75" x14ac:dyDescent="0.25">
      <c r="A182" s="17"/>
      <c r="B182" s="179"/>
      <c r="C182" s="179"/>
      <c r="D182" s="178"/>
      <c r="E182" s="174"/>
      <c r="F182" s="178"/>
      <c r="G182" s="128" t="s">
        <v>275</v>
      </c>
      <c r="H182" s="179"/>
      <c r="I182" s="196"/>
      <c r="J182" s="84">
        <v>36.770000000000003</v>
      </c>
      <c r="K182" s="84">
        <v>44.12</v>
      </c>
      <c r="P182" s="91"/>
    </row>
    <row r="183" spans="1:16" s="1" customFormat="1" ht="22.5" x14ac:dyDescent="0.25">
      <c r="A183" s="17"/>
      <c r="B183" s="124">
        <v>44883</v>
      </c>
      <c r="C183" s="124" t="s">
        <v>363</v>
      </c>
      <c r="D183" s="179"/>
      <c r="E183" s="174"/>
      <c r="F183" s="179"/>
      <c r="G183" s="128" t="s">
        <v>106</v>
      </c>
      <c r="H183" s="124" t="s">
        <v>9</v>
      </c>
      <c r="I183" s="84">
        <v>10.74</v>
      </c>
      <c r="J183" s="84" t="s">
        <v>264</v>
      </c>
      <c r="K183" s="84" t="s">
        <v>264</v>
      </c>
      <c r="P183" s="91"/>
    </row>
    <row r="184" spans="1:16" s="7" customFormat="1" ht="146.25" x14ac:dyDescent="0.25">
      <c r="A184" s="127"/>
      <c r="B184" s="177" t="s">
        <v>291</v>
      </c>
      <c r="C184" s="191" t="s">
        <v>345</v>
      </c>
      <c r="D184" s="177" t="s">
        <v>290</v>
      </c>
      <c r="E184" s="174"/>
      <c r="F184" s="173" t="s">
        <v>41</v>
      </c>
      <c r="G184" s="128" t="s">
        <v>350</v>
      </c>
      <c r="H184" s="173" t="s">
        <v>11</v>
      </c>
      <c r="I184" s="194">
        <v>68.510000000000005</v>
      </c>
      <c r="J184" s="84">
        <v>36.479999999999997</v>
      </c>
      <c r="K184" s="4">
        <v>43.78</v>
      </c>
      <c r="P184" s="5"/>
    </row>
    <row r="185" spans="1:16" s="7" customFormat="1" ht="22.5" x14ac:dyDescent="0.25">
      <c r="A185" s="127"/>
      <c r="B185" s="178"/>
      <c r="C185" s="192"/>
      <c r="D185" s="178"/>
      <c r="E185" s="174"/>
      <c r="F185" s="174"/>
      <c r="G185" s="128" t="s">
        <v>407</v>
      </c>
      <c r="H185" s="174"/>
      <c r="I185" s="195"/>
      <c r="J185" s="84">
        <v>37.880000000000003</v>
      </c>
      <c r="K185" s="4">
        <v>45.46</v>
      </c>
      <c r="P185" s="5"/>
    </row>
    <row r="186" spans="1:16" s="7" customFormat="1" ht="22.5" x14ac:dyDescent="0.25">
      <c r="A186" s="127"/>
      <c r="B186" s="178"/>
      <c r="C186" s="192"/>
      <c r="D186" s="178"/>
      <c r="E186" s="174"/>
      <c r="F186" s="174"/>
      <c r="G186" s="135" t="s">
        <v>408</v>
      </c>
      <c r="H186" s="174"/>
      <c r="I186" s="195"/>
      <c r="J186" s="84">
        <v>37.15</v>
      </c>
      <c r="K186" s="4">
        <v>44.58</v>
      </c>
      <c r="P186" s="5"/>
    </row>
    <row r="187" spans="1:16" s="7" customFormat="1" x14ac:dyDescent="0.25">
      <c r="A187" s="127"/>
      <c r="B187" s="178"/>
      <c r="C187" s="192"/>
      <c r="D187" s="178"/>
      <c r="E187" s="174"/>
      <c r="F187" s="175"/>
      <c r="G187" s="128" t="s">
        <v>43</v>
      </c>
      <c r="H187" s="175"/>
      <c r="I187" s="195"/>
      <c r="J187" s="84">
        <v>32.020000000000003</v>
      </c>
      <c r="K187" s="4">
        <v>38.42</v>
      </c>
      <c r="P187" s="5"/>
    </row>
    <row r="188" spans="1:16" s="1" customFormat="1" x14ac:dyDescent="0.25">
      <c r="A188" s="17"/>
      <c r="B188" s="178"/>
      <c r="C188" s="192"/>
      <c r="D188" s="178"/>
      <c r="E188" s="174"/>
      <c r="F188" s="188" t="s">
        <v>87</v>
      </c>
      <c r="G188" s="93" t="s">
        <v>194</v>
      </c>
      <c r="H188" s="188" t="s">
        <v>11</v>
      </c>
      <c r="I188" s="195"/>
      <c r="J188" s="8">
        <v>34.89</v>
      </c>
      <c r="K188" s="4">
        <v>41.87</v>
      </c>
      <c r="P188" s="91"/>
    </row>
    <row r="189" spans="1:16" s="1" customFormat="1" x14ac:dyDescent="0.25">
      <c r="A189" s="17"/>
      <c r="B189" s="178"/>
      <c r="C189" s="192"/>
      <c r="D189" s="178"/>
      <c r="E189" s="174"/>
      <c r="F189" s="189"/>
      <c r="G189" s="93" t="s">
        <v>195</v>
      </c>
      <c r="H189" s="189"/>
      <c r="I189" s="195"/>
      <c r="J189" s="63">
        <v>30.74</v>
      </c>
      <c r="K189" s="4">
        <v>36.89</v>
      </c>
      <c r="P189" s="91"/>
    </row>
    <row r="190" spans="1:16" s="1" customFormat="1" x14ac:dyDescent="0.25">
      <c r="A190" s="17"/>
      <c r="B190" s="178"/>
      <c r="C190" s="192"/>
      <c r="D190" s="178"/>
      <c r="E190" s="174"/>
      <c r="F190" s="189"/>
      <c r="G190" s="93" t="s">
        <v>196</v>
      </c>
      <c r="H190" s="189"/>
      <c r="I190" s="195"/>
      <c r="J190" s="63">
        <v>35.81</v>
      </c>
      <c r="K190" s="4">
        <v>42.97</v>
      </c>
      <c r="P190" s="91"/>
    </row>
    <row r="191" spans="1:16" s="1" customFormat="1" ht="56.25" x14ac:dyDescent="0.25">
      <c r="A191" s="17"/>
      <c r="B191" s="178"/>
      <c r="C191" s="192"/>
      <c r="D191" s="178"/>
      <c r="E191" s="174"/>
      <c r="F191" s="189"/>
      <c r="G191" s="132" t="s">
        <v>351</v>
      </c>
      <c r="H191" s="190"/>
      <c r="I191" s="195"/>
      <c r="J191" s="63">
        <v>24.92</v>
      </c>
      <c r="K191" s="4">
        <v>29.9</v>
      </c>
      <c r="P191" s="91"/>
    </row>
    <row r="192" spans="1:16" s="1" customFormat="1" x14ac:dyDescent="0.25">
      <c r="A192" s="17"/>
      <c r="B192" s="178"/>
      <c r="C192" s="192"/>
      <c r="D192" s="178"/>
      <c r="E192" s="174"/>
      <c r="F192" s="189"/>
      <c r="G192" s="201" t="s">
        <v>89</v>
      </c>
      <c r="H192" s="131" t="s">
        <v>11</v>
      </c>
      <c r="I192" s="195"/>
      <c r="J192" s="63">
        <v>31.64</v>
      </c>
      <c r="K192" s="4">
        <v>37.97</v>
      </c>
      <c r="P192" s="91"/>
    </row>
    <row r="193" spans="1:16" s="1" customFormat="1" x14ac:dyDescent="0.25">
      <c r="A193" s="17"/>
      <c r="B193" s="178"/>
      <c r="C193" s="192"/>
      <c r="D193" s="178"/>
      <c r="E193" s="174"/>
      <c r="F193" s="189"/>
      <c r="G193" s="202"/>
      <c r="H193" s="131" t="s">
        <v>222</v>
      </c>
      <c r="I193" s="195"/>
      <c r="J193" s="63">
        <v>14.33</v>
      </c>
      <c r="K193" s="4">
        <v>17.2</v>
      </c>
      <c r="P193" s="91"/>
    </row>
    <row r="194" spans="1:16" s="1" customFormat="1" x14ac:dyDescent="0.25">
      <c r="A194" s="17"/>
      <c r="B194" s="178"/>
      <c r="C194" s="192"/>
      <c r="D194" s="178"/>
      <c r="E194" s="174"/>
      <c r="F194" s="189"/>
      <c r="G194" s="132" t="s">
        <v>197</v>
      </c>
      <c r="H194" s="131" t="s">
        <v>11</v>
      </c>
      <c r="I194" s="195"/>
      <c r="J194" s="63">
        <v>34.130000000000003</v>
      </c>
      <c r="K194" s="4">
        <v>40.96</v>
      </c>
      <c r="P194" s="91"/>
    </row>
    <row r="195" spans="1:16" s="1" customFormat="1" x14ac:dyDescent="0.25">
      <c r="A195" s="17"/>
      <c r="B195" s="178"/>
      <c r="C195" s="192"/>
      <c r="D195" s="178"/>
      <c r="E195" s="174"/>
      <c r="F195" s="189"/>
      <c r="G195" s="132" t="s">
        <v>198</v>
      </c>
      <c r="H195" s="131" t="s">
        <v>11</v>
      </c>
      <c r="I195" s="195"/>
      <c r="J195" s="63">
        <v>24.27</v>
      </c>
      <c r="K195" s="4">
        <v>29.12</v>
      </c>
      <c r="P195" s="91"/>
    </row>
    <row r="196" spans="1:16" s="1" customFormat="1" x14ac:dyDescent="0.25">
      <c r="A196" s="17"/>
      <c r="B196" s="178"/>
      <c r="C196" s="192"/>
      <c r="D196" s="178"/>
      <c r="E196" s="174"/>
      <c r="F196" s="189"/>
      <c r="G196" s="201" t="s">
        <v>199</v>
      </c>
      <c r="H196" s="131" t="s">
        <v>11</v>
      </c>
      <c r="I196" s="195"/>
      <c r="J196" s="63">
        <v>25.37</v>
      </c>
      <c r="K196" s="4">
        <v>30.44</v>
      </c>
      <c r="P196" s="91"/>
    </row>
    <row r="197" spans="1:16" s="1" customFormat="1" x14ac:dyDescent="0.25">
      <c r="A197" s="17"/>
      <c r="B197" s="178"/>
      <c r="C197" s="192"/>
      <c r="D197" s="178"/>
      <c r="E197" s="174"/>
      <c r="F197" s="189"/>
      <c r="G197" s="202"/>
      <c r="H197" s="131" t="s">
        <v>222</v>
      </c>
      <c r="I197" s="195"/>
      <c r="J197" s="63">
        <v>14.89</v>
      </c>
      <c r="K197" s="4">
        <v>17.87</v>
      </c>
      <c r="P197" s="91"/>
    </row>
    <row r="198" spans="1:16" s="1" customFormat="1" x14ac:dyDescent="0.25">
      <c r="A198" s="17"/>
      <c r="B198" s="178"/>
      <c r="C198" s="192"/>
      <c r="D198" s="178"/>
      <c r="E198" s="174"/>
      <c r="F198" s="189"/>
      <c r="G198" s="132" t="s">
        <v>200</v>
      </c>
      <c r="H198" s="188" t="s">
        <v>11</v>
      </c>
      <c r="I198" s="195"/>
      <c r="J198" s="63">
        <v>31.14</v>
      </c>
      <c r="K198" s="4">
        <v>37.369999999999997</v>
      </c>
      <c r="P198" s="91"/>
    </row>
    <row r="199" spans="1:16" s="1" customFormat="1" x14ac:dyDescent="0.25">
      <c r="A199" s="17"/>
      <c r="B199" s="178"/>
      <c r="C199" s="192"/>
      <c r="D199" s="178"/>
      <c r="E199" s="174"/>
      <c r="F199" s="189"/>
      <c r="G199" s="132" t="s">
        <v>201</v>
      </c>
      <c r="H199" s="189"/>
      <c r="I199" s="195"/>
      <c r="J199" s="63">
        <v>28.12</v>
      </c>
      <c r="K199" s="4">
        <v>33.74</v>
      </c>
      <c r="P199" s="91"/>
    </row>
    <row r="200" spans="1:16" s="1" customFormat="1" x14ac:dyDescent="0.25">
      <c r="A200" s="17"/>
      <c r="B200" s="178"/>
      <c r="C200" s="192"/>
      <c r="D200" s="178"/>
      <c r="E200" s="174"/>
      <c r="F200" s="189"/>
      <c r="G200" s="132" t="s">
        <v>91</v>
      </c>
      <c r="H200" s="189"/>
      <c r="I200" s="195"/>
      <c r="J200" s="63">
        <v>25.32</v>
      </c>
      <c r="K200" s="4">
        <v>30.38</v>
      </c>
      <c r="P200" s="91"/>
    </row>
    <row r="201" spans="1:16" s="1" customFormat="1" x14ac:dyDescent="0.25">
      <c r="A201" s="17"/>
      <c r="B201" s="178"/>
      <c r="C201" s="192"/>
      <c r="D201" s="178"/>
      <c r="E201" s="174"/>
      <c r="F201" s="189"/>
      <c r="G201" s="132" t="s">
        <v>164</v>
      </c>
      <c r="H201" s="189"/>
      <c r="I201" s="195"/>
      <c r="J201" s="63">
        <v>29.76</v>
      </c>
      <c r="K201" s="4">
        <v>35.71</v>
      </c>
      <c r="P201" s="91"/>
    </row>
    <row r="202" spans="1:16" s="1" customFormat="1" x14ac:dyDescent="0.25">
      <c r="A202" s="17"/>
      <c r="B202" s="178"/>
      <c r="C202" s="192"/>
      <c r="D202" s="178"/>
      <c r="E202" s="174"/>
      <c r="F202" s="189"/>
      <c r="G202" s="132" t="s">
        <v>202</v>
      </c>
      <c r="H202" s="189"/>
      <c r="I202" s="195"/>
      <c r="J202" s="63">
        <v>25.51</v>
      </c>
      <c r="K202" s="4">
        <v>30.61</v>
      </c>
      <c r="P202" s="91"/>
    </row>
    <row r="203" spans="1:16" s="1" customFormat="1" x14ac:dyDescent="0.25">
      <c r="A203" s="65"/>
      <c r="B203" s="179"/>
      <c r="C203" s="197"/>
      <c r="D203" s="178"/>
      <c r="E203" s="174"/>
      <c r="F203" s="190"/>
      <c r="G203" s="132" t="s">
        <v>92</v>
      </c>
      <c r="H203" s="190"/>
      <c r="I203" s="196"/>
      <c r="J203" s="63">
        <v>34.840000000000003</v>
      </c>
      <c r="K203" s="4">
        <v>41.81</v>
      </c>
      <c r="P203" s="91"/>
    </row>
    <row r="204" spans="1:16" s="44" customFormat="1" x14ac:dyDescent="0.25">
      <c r="A204" s="48"/>
      <c r="B204" s="136">
        <v>44883</v>
      </c>
      <c r="C204" s="136" t="s">
        <v>424</v>
      </c>
      <c r="D204" s="179"/>
      <c r="E204" s="174"/>
      <c r="F204" s="136" t="s">
        <v>87</v>
      </c>
      <c r="G204" s="139" t="s">
        <v>194</v>
      </c>
      <c r="H204" s="136" t="s">
        <v>10</v>
      </c>
      <c r="I204" s="31">
        <v>12.04</v>
      </c>
      <c r="J204" s="31" t="s">
        <v>132</v>
      </c>
      <c r="K204" s="31" t="s">
        <v>132</v>
      </c>
      <c r="P204" s="45"/>
    </row>
    <row r="205" spans="1:16" s="44" customFormat="1" x14ac:dyDescent="0.25">
      <c r="A205" s="48"/>
      <c r="B205" s="162">
        <v>44944</v>
      </c>
      <c r="C205" s="162" t="s">
        <v>442</v>
      </c>
      <c r="D205" s="161" t="s">
        <v>443</v>
      </c>
      <c r="E205" s="174"/>
      <c r="F205" s="162" t="s">
        <v>87</v>
      </c>
      <c r="G205" s="163" t="s">
        <v>92</v>
      </c>
      <c r="H205" s="162" t="s">
        <v>10</v>
      </c>
      <c r="I205" s="31">
        <v>18.38</v>
      </c>
      <c r="J205" s="31" t="s">
        <v>132</v>
      </c>
      <c r="K205" s="31" t="s">
        <v>132</v>
      </c>
      <c r="P205" s="45"/>
    </row>
    <row r="206" spans="1:16" s="44" customFormat="1" ht="20.25" customHeight="1" x14ac:dyDescent="0.25">
      <c r="A206" s="48"/>
      <c r="B206" s="122" t="s">
        <v>291</v>
      </c>
      <c r="C206" s="122" t="s">
        <v>346</v>
      </c>
      <c r="D206" s="129" t="s">
        <v>290</v>
      </c>
      <c r="E206" s="174"/>
      <c r="F206" s="183" t="s">
        <v>56</v>
      </c>
      <c r="G206" s="126" t="s">
        <v>279</v>
      </c>
      <c r="H206" s="183" t="s">
        <v>11</v>
      </c>
      <c r="I206" s="31">
        <v>209.42</v>
      </c>
      <c r="J206" s="31">
        <v>39.380000000000003</v>
      </c>
      <c r="K206" s="31">
        <f>ROUND(J206*1.2,2)</f>
        <v>47.26</v>
      </c>
      <c r="P206" s="45"/>
    </row>
    <row r="207" spans="1:16" s="44" customFormat="1" ht="20.25" customHeight="1" x14ac:dyDescent="0.25">
      <c r="A207" s="48"/>
      <c r="B207" s="183" t="s">
        <v>291</v>
      </c>
      <c r="C207" s="183" t="s">
        <v>347</v>
      </c>
      <c r="D207" s="183" t="s">
        <v>290</v>
      </c>
      <c r="E207" s="174"/>
      <c r="F207" s="184"/>
      <c r="G207" s="123" t="s">
        <v>65</v>
      </c>
      <c r="H207" s="184"/>
      <c r="I207" s="227">
        <v>75.81</v>
      </c>
      <c r="J207" s="31">
        <v>40.96</v>
      </c>
      <c r="K207" s="31">
        <f t="shared" ref="K207:K214" si="3">ROUND(J207*1.2,2)</f>
        <v>49.15</v>
      </c>
      <c r="P207" s="45"/>
    </row>
    <row r="208" spans="1:16" s="44" customFormat="1" ht="20.25" customHeight="1" x14ac:dyDescent="0.25">
      <c r="A208" s="48"/>
      <c r="B208" s="184"/>
      <c r="C208" s="184"/>
      <c r="D208" s="184"/>
      <c r="E208" s="174"/>
      <c r="F208" s="184"/>
      <c r="G208" s="123" t="s">
        <v>58</v>
      </c>
      <c r="H208" s="184"/>
      <c r="I208" s="228"/>
      <c r="J208" s="31">
        <v>45.23</v>
      </c>
      <c r="K208" s="31">
        <f t="shared" si="3"/>
        <v>54.28</v>
      </c>
      <c r="P208" s="45"/>
    </row>
    <row r="209" spans="1:16" s="44" customFormat="1" ht="20.25" customHeight="1" x14ac:dyDescent="0.25">
      <c r="A209" s="48"/>
      <c r="B209" s="184"/>
      <c r="C209" s="184"/>
      <c r="D209" s="184"/>
      <c r="E209" s="174"/>
      <c r="F209" s="184"/>
      <c r="G209" s="123" t="s">
        <v>57</v>
      </c>
      <c r="H209" s="184"/>
      <c r="I209" s="228"/>
      <c r="J209" s="31">
        <v>36.97</v>
      </c>
      <c r="K209" s="31">
        <f t="shared" si="3"/>
        <v>44.36</v>
      </c>
      <c r="P209" s="45"/>
    </row>
    <row r="210" spans="1:16" s="44" customFormat="1" ht="20.25" customHeight="1" x14ac:dyDescent="0.25">
      <c r="A210" s="48"/>
      <c r="B210" s="184"/>
      <c r="C210" s="184"/>
      <c r="D210" s="184"/>
      <c r="E210" s="174"/>
      <c r="F210" s="184"/>
      <c r="G210" s="123" t="s">
        <v>349</v>
      </c>
      <c r="H210" s="184"/>
      <c r="I210" s="228"/>
      <c r="J210" s="31">
        <v>39.29</v>
      </c>
      <c r="K210" s="31">
        <f t="shared" si="3"/>
        <v>47.15</v>
      </c>
      <c r="P210" s="45"/>
    </row>
    <row r="211" spans="1:16" s="44" customFormat="1" ht="20.25" customHeight="1" x14ac:dyDescent="0.25">
      <c r="A211" s="48"/>
      <c r="B211" s="184"/>
      <c r="C211" s="184"/>
      <c r="D211" s="184"/>
      <c r="E211" s="174"/>
      <c r="F211" s="184"/>
      <c r="G211" s="123" t="s">
        <v>59</v>
      </c>
      <c r="H211" s="184"/>
      <c r="I211" s="228"/>
      <c r="J211" s="31">
        <v>42.62</v>
      </c>
      <c r="K211" s="31">
        <f t="shared" si="3"/>
        <v>51.14</v>
      </c>
      <c r="P211" s="45"/>
    </row>
    <row r="212" spans="1:16" s="44" customFormat="1" ht="20.25" customHeight="1" x14ac:dyDescent="0.25">
      <c r="A212" s="48"/>
      <c r="B212" s="184"/>
      <c r="C212" s="184"/>
      <c r="D212" s="184"/>
      <c r="E212" s="174"/>
      <c r="F212" s="184"/>
      <c r="G212" s="123" t="s">
        <v>64</v>
      </c>
      <c r="H212" s="184"/>
      <c r="I212" s="228"/>
      <c r="J212" s="31">
        <v>49.4</v>
      </c>
      <c r="K212" s="31">
        <f t="shared" si="3"/>
        <v>59.28</v>
      </c>
      <c r="P212" s="45"/>
    </row>
    <row r="213" spans="1:16" s="44" customFormat="1" ht="20.25" customHeight="1" x14ac:dyDescent="0.25">
      <c r="A213" s="48"/>
      <c r="B213" s="185"/>
      <c r="C213" s="185"/>
      <c r="D213" s="184"/>
      <c r="E213" s="174"/>
      <c r="F213" s="184"/>
      <c r="G213" s="123" t="s">
        <v>63</v>
      </c>
      <c r="H213" s="184"/>
      <c r="I213" s="229"/>
      <c r="J213" s="31">
        <v>45.24</v>
      </c>
      <c r="K213" s="31">
        <f t="shared" si="3"/>
        <v>54.29</v>
      </c>
      <c r="P213" s="45"/>
    </row>
    <row r="214" spans="1:16" s="44" customFormat="1" ht="20.25" customHeight="1" x14ac:dyDescent="0.25">
      <c r="A214" s="48"/>
      <c r="B214" s="122" t="s">
        <v>291</v>
      </c>
      <c r="C214" s="129" t="s">
        <v>348</v>
      </c>
      <c r="D214" s="185"/>
      <c r="E214" s="174"/>
      <c r="F214" s="185"/>
      <c r="G214" s="123" t="s">
        <v>90</v>
      </c>
      <c r="H214" s="185"/>
      <c r="I214" s="31">
        <v>45.17</v>
      </c>
      <c r="J214" s="31">
        <v>38.74</v>
      </c>
      <c r="K214" s="31">
        <f t="shared" si="3"/>
        <v>46.49</v>
      </c>
      <c r="P214" s="45"/>
    </row>
    <row r="215" spans="1:16" s="44" customFormat="1" x14ac:dyDescent="0.25">
      <c r="A215" s="48"/>
      <c r="B215" s="183" t="s">
        <v>291</v>
      </c>
      <c r="C215" s="183" t="s">
        <v>402</v>
      </c>
      <c r="D215" s="183" t="s">
        <v>290</v>
      </c>
      <c r="E215" s="174"/>
      <c r="F215" s="173" t="s">
        <v>69</v>
      </c>
      <c r="G215" s="126" t="s">
        <v>282</v>
      </c>
      <c r="H215" s="173" t="s">
        <v>11</v>
      </c>
      <c r="I215" s="227">
        <v>46.47</v>
      </c>
      <c r="J215" s="31">
        <v>29.02</v>
      </c>
      <c r="K215" s="31">
        <v>34.83</v>
      </c>
      <c r="P215" s="45"/>
    </row>
    <row r="216" spans="1:16" s="44" customFormat="1" ht="24.75" customHeight="1" x14ac:dyDescent="0.25">
      <c r="A216" s="48"/>
      <c r="B216" s="184"/>
      <c r="C216" s="184"/>
      <c r="D216" s="184"/>
      <c r="E216" s="174"/>
      <c r="F216" s="174"/>
      <c r="G216" s="126" t="s">
        <v>281</v>
      </c>
      <c r="H216" s="174"/>
      <c r="I216" s="228"/>
      <c r="J216" s="31">
        <v>16.52</v>
      </c>
      <c r="K216" s="31">
        <v>19.82</v>
      </c>
      <c r="P216" s="45"/>
    </row>
    <row r="217" spans="1:16" s="44" customFormat="1" x14ac:dyDescent="0.25">
      <c r="A217" s="48"/>
      <c r="B217" s="184"/>
      <c r="C217" s="184"/>
      <c r="D217" s="184"/>
      <c r="E217" s="174"/>
      <c r="F217" s="174"/>
      <c r="G217" s="126" t="s">
        <v>389</v>
      </c>
      <c r="H217" s="174"/>
      <c r="I217" s="228"/>
      <c r="J217" s="31">
        <v>25.55</v>
      </c>
      <c r="K217" s="31">
        <v>30.66</v>
      </c>
      <c r="P217" s="45"/>
    </row>
    <row r="218" spans="1:16" s="1" customFormat="1" x14ac:dyDescent="0.25">
      <c r="A218" s="17"/>
      <c r="B218" s="184"/>
      <c r="C218" s="184"/>
      <c r="D218" s="184"/>
      <c r="E218" s="174"/>
      <c r="F218" s="174"/>
      <c r="G218" s="128" t="s">
        <v>226</v>
      </c>
      <c r="H218" s="174"/>
      <c r="I218" s="228"/>
      <c r="J218" s="84">
        <v>35.840000000000003</v>
      </c>
      <c r="K218" s="84">
        <v>43.01</v>
      </c>
      <c r="P218" s="91"/>
    </row>
    <row r="219" spans="1:16" s="1" customFormat="1" x14ac:dyDescent="0.25">
      <c r="A219" s="17"/>
      <c r="B219" s="184"/>
      <c r="C219" s="184"/>
      <c r="D219" s="184"/>
      <c r="E219" s="174"/>
      <c r="F219" s="174"/>
      <c r="G219" s="128" t="s">
        <v>173</v>
      </c>
      <c r="H219" s="174"/>
      <c r="I219" s="228"/>
      <c r="J219" s="84">
        <v>39.76</v>
      </c>
      <c r="K219" s="84">
        <v>47.71</v>
      </c>
      <c r="P219" s="91"/>
    </row>
    <row r="220" spans="1:16" s="1" customFormat="1" x14ac:dyDescent="0.25">
      <c r="A220" s="17"/>
      <c r="B220" s="184"/>
      <c r="C220" s="184"/>
      <c r="D220" s="184"/>
      <c r="E220" s="174"/>
      <c r="F220" s="174"/>
      <c r="G220" s="128" t="s">
        <v>74</v>
      </c>
      <c r="H220" s="174"/>
      <c r="I220" s="228"/>
      <c r="J220" s="84">
        <v>34.07</v>
      </c>
      <c r="K220" s="84">
        <v>40.880000000000003</v>
      </c>
      <c r="P220" s="91"/>
    </row>
    <row r="221" spans="1:16" s="1" customFormat="1" x14ac:dyDescent="0.25">
      <c r="A221" s="17"/>
      <c r="B221" s="184"/>
      <c r="C221" s="184"/>
      <c r="D221" s="184"/>
      <c r="E221" s="174"/>
      <c r="F221" s="174"/>
      <c r="G221" s="128" t="s">
        <v>75</v>
      </c>
      <c r="H221" s="174"/>
      <c r="I221" s="228"/>
      <c r="J221" s="84">
        <v>32.68</v>
      </c>
      <c r="K221" s="84">
        <v>39.22</v>
      </c>
      <c r="P221" s="91"/>
    </row>
    <row r="222" spans="1:16" s="1" customFormat="1" x14ac:dyDescent="0.25">
      <c r="A222" s="17"/>
      <c r="B222" s="184"/>
      <c r="C222" s="184"/>
      <c r="D222" s="184"/>
      <c r="E222" s="174"/>
      <c r="F222" s="174"/>
      <c r="G222" s="128" t="s">
        <v>76</v>
      </c>
      <c r="H222" s="174"/>
      <c r="I222" s="228"/>
      <c r="J222" s="84">
        <v>32.68</v>
      </c>
      <c r="K222" s="84">
        <v>39.22</v>
      </c>
      <c r="P222" s="91"/>
    </row>
    <row r="223" spans="1:16" s="1" customFormat="1" x14ac:dyDescent="0.25">
      <c r="A223" s="17"/>
      <c r="B223" s="184"/>
      <c r="C223" s="184"/>
      <c r="D223" s="184"/>
      <c r="E223" s="174"/>
      <c r="F223" s="174"/>
      <c r="G223" s="128" t="s">
        <v>73</v>
      </c>
      <c r="H223" s="174"/>
      <c r="I223" s="228"/>
      <c r="J223" s="84">
        <v>25.68</v>
      </c>
      <c r="K223" s="84">
        <v>30.82</v>
      </c>
      <c r="P223" s="91"/>
    </row>
    <row r="224" spans="1:16" s="1" customFormat="1" ht="17.25" customHeight="1" x14ac:dyDescent="0.25">
      <c r="A224" s="17"/>
      <c r="B224" s="184"/>
      <c r="C224" s="184"/>
      <c r="D224" s="184"/>
      <c r="E224" s="174"/>
      <c r="F224" s="175"/>
      <c r="G224" s="130" t="s">
        <v>72</v>
      </c>
      <c r="H224" s="175"/>
      <c r="I224" s="228"/>
      <c r="J224" s="84">
        <v>24.47</v>
      </c>
      <c r="K224" s="84">
        <v>29.36</v>
      </c>
      <c r="P224" s="91"/>
    </row>
    <row r="225" spans="1:17" s="1" customFormat="1" ht="19.5" customHeight="1" x14ac:dyDescent="0.25">
      <c r="A225" s="17"/>
      <c r="B225" s="185"/>
      <c r="C225" s="185"/>
      <c r="D225" s="185"/>
      <c r="E225" s="174"/>
      <c r="F225" s="128" t="s">
        <v>48</v>
      </c>
      <c r="G225" s="130" t="s">
        <v>270</v>
      </c>
      <c r="H225" s="128" t="s">
        <v>11</v>
      </c>
      <c r="I225" s="229"/>
      <c r="J225" s="84">
        <v>34.97</v>
      </c>
      <c r="K225" s="84">
        <v>41.97</v>
      </c>
      <c r="P225" s="91"/>
    </row>
    <row r="226" spans="1:17" s="1" customFormat="1" ht="33.75" x14ac:dyDescent="0.25">
      <c r="A226" s="17"/>
      <c r="B226" s="142">
        <v>44923</v>
      </c>
      <c r="C226" s="142" t="s">
        <v>427</v>
      </c>
      <c r="D226" s="141" t="s">
        <v>428</v>
      </c>
      <c r="E226" s="175"/>
      <c r="F226" s="140" t="s">
        <v>429</v>
      </c>
      <c r="G226" s="143" t="s">
        <v>430</v>
      </c>
      <c r="H226" s="144" t="s">
        <v>11</v>
      </c>
      <c r="I226" s="145">
        <v>58.14</v>
      </c>
      <c r="J226" s="84">
        <v>22.62</v>
      </c>
      <c r="K226" s="84">
        <v>27.14</v>
      </c>
      <c r="P226" s="91"/>
    </row>
    <row r="227" spans="1:17" s="1" customFormat="1" ht="33.75" x14ac:dyDescent="0.25">
      <c r="A227" s="83" t="e">
        <f>#REF!+1</f>
        <v>#REF!</v>
      </c>
      <c r="B227" s="75">
        <v>44883</v>
      </c>
      <c r="C227" s="76" t="s">
        <v>328</v>
      </c>
      <c r="D227" s="85" t="s">
        <v>290</v>
      </c>
      <c r="E227" s="71" t="s">
        <v>176</v>
      </c>
      <c r="F227" s="71" t="s">
        <v>53</v>
      </c>
      <c r="G227" s="71" t="s">
        <v>53</v>
      </c>
      <c r="H227" s="71" t="s">
        <v>11</v>
      </c>
      <c r="I227" s="3">
        <v>24.01</v>
      </c>
      <c r="J227" s="3" t="s">
        <v>264</v>
      </c>
      <c r="K227" s="4" t="s">
        <v>264</v>
      </c>
      <c r="P227" s="23"/>
    </row>
    <row r="228" spans="1:17" s="1" customFormat="1" x14ac:dyDescent="0.25">
      <c r="A228" s="220" t="e">
        <f>A227+1</f>
        <v>#REF!</v>
      </c>
      <c r="B228" s="177" t="s">
        <v>353</v>
      </c>
      <c r="C228" s="191" t="s">
        <v>365</v>
      </c>
      <c r="D228" s="183" t="s">
        <v>290</v>
      </c>
      <c r="E228" s="173" t="s">
        <v>110</v>
      </c>
      <c r="F228" s="199" t="s">
        <v>157</v>
      </c>
      <c r="G228" s="200"/>
      <c r="H228" s="71" t="s">
        <v>10</v>
      </c>
      <c r="I228" s="3">
        <v>57.7</v>
      </c>
      <c r="J228" s="4" t="s">
        <v>264</v>
      </c>
      <c r="K228" s="4" t="s">
        <v>264</v>
      </c>
      <c r="M228" s="18"/>
      <c r="P228" s="91" t="e">
        <f>I228/#REF!*100</f>
        <v>#REF!</v>
      </c>
    </row>
    <row r="229" spans="1:17" s="1" customFormat="1" ht="38.25" customHeight="1" x14ac:dyDescent="0.25">
      <c r="A229" s="221"/>
      <c r="B229" s="178"/>
      <c r="C229" s="192"/>
      <c r="D229" s="184"/>
      <c r="E229" s="174"/>
      <c r="F229" s="199" t="s">
        <v>262</v>
      </c>
      <c r="G229" s="200"/>
      <c r="H229" s="71" t="s">
        <v>11</v>
      </c>
      <c r="I229" s="3">
        <v>63.36</v>
      </c>
      <c r="J229" s="4">
        <v>63.36</v>
      </c>
      <c r="K229" s="4">
        <v>76.03</v>
      </c>
      <c r="M229" s="18"/>
      <c r="P229" s="23"/>
    </row>
    <row r="230" spans="1:17" s="1" customFormat="1" ht="31.5" customHeight="1" x14ac:dyDescent="0.25">
      <c r="A230" s="221"/>
      <c r="B230" s="178"/>
      <c r="C230" s="192"/>
      <c r="D230" s="184"/>
      <c r="E230" s="174"/>
      <c r="F230" s="199" t="s">
        <v>273</v>
      </c>
      <c r="G230" s="200"/>
      <c r="H230" s="71" t="s">
        <v>11</v>
      </c>
      <c r="I230" s="3">
        <v>45.03</v>
      </c>
      <c r="J230" s="4" t="s">
        <v>264</v>
      </c>
      <c r="K230" s="4" t="s">
        <v>264</v>
      </c>
      <c r="M230" s="18" t="s">
        <v>120</v>
      </c>
      <c r="P230" s="23"/>
    </row>
    <row r="231" spans="1:17" s="1" customFormat="1" x14ac:dyDescent="0.25">
      <c r="A231" s="221"/>
      <c r="B231" s="178"/>
      <c r="C231" s="192"/>
      <c r="D231" s="185"/>
      <c r="E231" s="174"/>
      <c r="F231" s="199" t="s">
        <v>168</v>
      </c>
      <c r="G231" s="200"/>
      <c r="H231" s="71" t="s">
        <v>11</v>
      </c>
      <c r="I231" s="3">
        <v>52.49</v>
      </c>
      <c r="J231" s="3">
        <v>41.1</v>
      </c>
      <c r="K231" s="4">
        <v>49.32</v>
      </c>
      <c r="M231" s="18" t="s">
        <v>120</v>
      </c>
      <c r="P231" s="23"/>
    </row>
    <row r="232" spans="1:17" s="44" customFormat="1" x14ac:dyDescent="0.25">
      <c r="A232" s="49"/>
      <c r="B232" s="176" t="s">
        <v>291</v>
      </c>
      <c r="C232" s="193" t="s">
        <v>425</v>
      </c>
      <c r="D232" s="183" t="s">
        <v>290</v>
      </c>
      <c r="E232" s="198" t="s">
        <v>154</v>
      </c>
      <c r="F232" s="198" t="s">
        <v>14</v>
      </c>
      <c r="G232" s="198"/>
      <c r="H232" s="137" t="s">
        <v>11</v>
      </c>
      <c r="I232" s="31">
        <v>58.65</v>
      </c>
      <c r="J232" s="31">
        <v>22.9</v>
      </c>
      <c r="K232" s="31">
        <v>27.48</v>
      </c>
      <c r="L232" s="50"/>
      <c r="P232" s="45"/>
    </row>
    <row r="233" spans="1:17" s="44" customFormat="1" ht="22.5" x14ac:dyDescent="0.25">
      <c r="A233" s="49"/>
      <c r="B233" s="176"/>
      <c r="C233" s="193"/>
      <c r="D233" s="184"/>
      <c r="E233" s="198"/>
      <c r="F233" s="137" t="s">
        <v>21</v>
      </c>
      <c r="G233" s="137" t="s">
        <v>111</v>
      </c>
      <c r="H233" s="137" t="s">
        <v>11</v>
      </c>
      <c r="I233" s="31">
        <v>69.959999999999994</v>
      </c>
      <c r="J233" s="31">
        <v>69.959999999999994</v>
      </c>
      <c r="K233" s="31">
        <v>83.95</v>
      </c>
      <c r="L233" s="50"/>
      <c r="P233" s="45"/>
    </row>
    <row r="234" spans="1:17" s="44" customFormat="1" ht="45" x14ac:dyDescent="0.25">
      <c r="A234" s="49"/>
      <c r="B234" s="176"/>
      <c r="C234" s="193"/>
      <c r="D234" s="184"/>
      <c r="E234" s="198"/>
      <c r="F234" s="137" t="s">
        <v>21</v>
      </c>
      <c r="G234" s="137" t="s">
        <v>263</v>
      </c>
      <c r="H234" s="137" t="s">
        <v>11</v>
      </c>
      <c r="I234" s="31">
        <v>39.56</v>
      </c>
      <c r="J234" s="31">
        <v>33.92</v>
      </c>
      <c r="K234" s="31">
        <v>40.700000000000003</v>
      </c>
      <c r="L234" s="50"/>
      <c r="P234" s="45"/>
    </row>
    <row r="235" spans="1:17" s="44" customFormat="1" x14ac:dyDescent="0.25">
      <c r="A235" s="49"/>
      <c r="B235" s="176"/>
      <c r="C235" s="193"/>
      <c r="D235" s="184"/>
      <c r="E235" s="198"/>
      <c r="F235" s="198" t="s">
        <v>41</v>
      </c>
      <c r="G235" s="198"/>
      <c r="H235" s="137" t="s">
        <v>11</v>
      </c>
      <c r="I235" s="31">
        <v>36.72</v>
      </c>
      <c r="J235" s="31">
        <v>31.36</v>
      </c>
      <c r="K235" s="31">
        <v>37.630000000000003</v>
      </c>
      <c r="L235" s="50"/>
      <c r="P235" s="45"/>
    </row>
    <row r="236" spans="1:17" s="44" customFormat="1" x14ac:dyDescent="0.25">
      <c r="A236" s="49"/>
      <c r="B236" s="176"/>
      <c r="C236" s="193"/>
      <c r="D236" s="184"/>
      <c r="E236" s="198"/>
      <c r="F236" s="198" t="s">
        <v>48</v>
      </c>
      <c r="G236" s="198"/>
      <c r="H236" s="137" t="s">
        <v>11</v>
      </c>
      <c r="I236" s="31">
        <v>25.42</v>
      </c>
      <c r="J236" s="31">
        <v>24.68</v>
      </c>
      <c r="K236" s="31">
        <v>29.62</v>
      </c>
      <c r="L236" s="50"/>
      <c r="P236" s="45"/>
    </row>
    <row r="237" spans="1:17" s="44" customFormat="1" x14ac:dyDescent="0.25">
      <c r="A237" s="49"/>
      <c r="B237" s="176"/>
      <c r="C237" s="193"/>
      <c r="D237" s="184"/>
      <c r="E237" s="198"/>
      <c r="F237" s="198" t="s">
        <v>56</v>
      </c>
      <c r="G237" s="198"/>
      <c r="H237" s="137" t="s">
        <v>11</v>
      </c>
      <c r="I237" s="31">
        <v>35.32</v>
      </c>
      <c r="J237" s="31">
        <v>35.32</v>
      </c>
      <c r="K237" s="31">
        <v>42.38</v>
      </c>
      <c r="L237" s="50"/>
      <c r="P237" s="45"/>
    </row>
    <row r="238" spans="1:17" s="44" customFormat="1" x14ac:dyDescent="0.25">
      <c r="A238" s="49"/>
      <c r="B238" s="176"/>
      <c r="C238" s="193"/>
      <c r="D238" s="184"/>
      <c r="E238" s="198"/>
      <c r="F238" s="198" t="s">
        <v>69</v>
      </c>
      <c r="G238" s="198"/>
      <c r="H238" s="137" t="s">
        <v>11</v>
      </c>
      <c r="I238" s="31">
        <v>32.619999999999997</v>
      </c>
      <c r="J238" s="31">
        <v>19.22</v>
      </c>
      <c r="K238" s="31">
        <v>23.06</v>
      </c>
      <c r="L238" s="50"/>
      <c r="P238" s="45"/>
    </row>
    <row r="239" spans="1:17" s="42" customFormat="1" x14ac:dyDescent="0.25">
      <c r="A239" s="49"/>
      <c r="B239" s="176"/>
      <c r="C239" s="193"/>
      <c r="D239" s="184"/>
      <c r="E239" s="198"/>
      <c r="F239" s="198" t="s">
        <v>77</v>
      </c>
      <c r="G239" s="198"/>
      <c r="H239" s="137" t="s">
        <v>11</v>
      </c>
      <c r="I239" s="31">
        <v>43.04</v>
      </c>
      <c r="J239" s="31">
        <v>43.04</v>
      </c>
      <c r="K239" s="31">
        <v>51.65</v>
      </c>
      <c r="L239" s="51"/>
      <c r="M239" s="52"/>
      <c r="N239" s="51"/>
      <c r="O239" s="51"/>
      <c r="P239" s="53"/>
      <c r="Q239" s="51"/>
    </row>
    <row r="240" spans="1:17" s="42" customFormat="1" x14ac:dyDescent="0.25">
      <c r="A240" s="49"/>
      <c r="B240" s="176"/>
      <c r="C240" s="193"/>
      <c r="D240" s="184"/>
      <c r="E240" s="198"/>
      <c r="F240" s="198" t="s">
        <v>86</v>
      </c>
      <c r="G240" s="198"/>
      <c r="H240" s="137" t="s">
        <v>11</v>
      </c>
      <c r="I240" s="31">
        <v>43.24</v>
      </c>
      <c r="J240" s="31">
        <v>27.59</v>
      </c>
      <c r="K240" s="31">
        <v>33.11</v>
      </c>
      <c r="P240" s="43"/>
    </row>
    <row r="241" spans="1:17" s="42" customFormat="1" x14ac:dyDescent="0.25">
      <c r="A241" s="49"/>
      <c r="B241" s="176"/>
      <c r="C241" s="193"/>
      <c r="D241" s="184"/>
      <c r="E241" s="198"/>
      <c r="F241" s="198" t="s">
        <v>87</v>
      </c>
      <c r="G241" s="198"/>
      <c r="H241" s="137" t="s">
        <v>11</v>
      </c>
      <c r="I241" s="31">
        <v>34.130000000000003</v>
      </c>
      <c r="J241" s="31">
        <v>30.04</v>
      </c>
      <c r="K241" s="31">
        <v>36.049999999999997</v>
      </c>
      <c r="L241" s="51"/>
      <c r="M241" s="51"/>
      <c r="N241" s="51"/>
      <c r="O241" s="51"/>
      <c r="P241" s="53"/>
      <c r="Q241" s="51"/>
    </row>
    <row r="242" spans="1:17" s="42" customFormat="1" x14ac:dyDescent="0.25">
      <c r="A242" s="49"/>
      <c r="B242" s="176"/>
      <c r="C242" s="193"/>
      <c r="D242" s="184"/>
      <c r="E242" s="198"/>
      <c r="F242" s="198" t="s">
        <v>102</v>
      </c>
      <c r="G242" s="198"/>
      <c r="H242" s="137" t="s">
        <v>11</v>
      </c>
      <c r="I242" s="31">
        <v>22.91</v>
      </c>
      <c r="J242" s="31">
        <v>22.91</v>
      </c>
      <c r="K242" s="31">
        <v>27.49</v>
      </c>
      <c r="P242" s="43"/>
    </row>
    <row r="243" spans="1:17" s="42" customFormat="1" ht="22.5" x14ac:dyDescent="0.25">
      <c r="A243" s="49"/>
      <c r="B243" s="176"/>
      <c r="C243" s="90" t="s">
        <v>426</v>
      </c>
      <c r="D243" s="185"/>
      <c r="E243" s="198"/>
      <c r="F243" s="137" t="s">
        <v>21</v>
      </c>
      <c r="G243" s="137" t="s">
        <v>158</v>
      </c>
      <c r="H243" s="137" t="s">
        <v>11</v>
      </c>
      <c r="I243" s="31">
        <v>106.68</v>
      </c>
      <c r="J243" s="31">
        <v>33.92</v>
      </c>
      <c r="K243" s="31">
        <v>40.700000000000003</v>
      </c>
      <c r="P243" s="43"/>
    </row>
    <row r="244" spans="1:17" x14ac:dyDescent="0.25">
      <c r="B244" s="12" t="s">
        <v>112</v>
      </c>
      <c r="C244" s="6" t="s">
        <v>113</v>
      </c>
      <c r="I244" s="14"/>
      <c r="J244" s="14"/>
      <c r="K244" s="15"/>
    </row>
    <row r="245" spans="1:17" ht="43.5" customHeight="1" x14ac:dyDescent="0.25">
      <c r="B245" s="104" t="s">
        <v>223</v>
      </c>
      <c r="C245" s="105" t="s">
        <v>224</v>
      </c>
      <c r="D245" s="106"/>
      <c r="E245" s="107"/>
      <c r="F245" s="108"/>
      <c r="G245" s="107"/>
      <c r="H245" s="108"/>
      <c r="I245" s="109"/>
      <c r="J245" s="109"/>
      <c r="K245" s="110"/>
    </row>
    <row r="246" spans="1:17" ht="43.5" customHeight="1" x14ac:dyDescent="0.25">
      <c r="B246" s="104" t="s">
        <v>223</v>
      </c>
      <c r="C246" s="187" t="s">
        <v>267</v>
      </c>
      <c r="D246" s="187"/>
      <c r="E246" s="187"/>
      <c r="F246" s="187"/>
      <c r="G246" s="187"/>
      <c r="H246" s="187"/>
      <c r="I246" s="187"/>
      <c r="J246" s="187"/>
      <c r="K246" s="187"/>
    </row>
    <row r="247" spans="1:17" ht="43.5" customHeight="1" x14ac:dyDescent="0.25">
      <c r="B247" s="104" t="s">
        <v>223</v>
      </c>
      <c r="C247" s="187" t="s">
        <v>278</v>
      </c>
      <c r="D247" s="187"/>
      <c r="E247" s="187"/>
      <c r="F247" s="187"/>
      <c r="G247" s="187"/>
      <c r="H247" s="187"/>
      <c r="I247" s="187"/>
      <c r="J247" s="187"/>
      <c r="K247" s="187"/>
    </row>
    <row r="248" spans="1:17" x14ac:dyDescent="0.25">
      <c r="B248" s="115" t="s">
        <v>338</v>
      </c>
      <c r="C248" s="116" t="s">
        <v>339</v>
      </c>
      <c r="I248" s="14"/>
      <c r="J248" s="14"/>
      <c r="K248" s="15"/>
    </row>
    <row r="249" spans="1:17" x14ac:dyDescent="0.25">
      <c r="I249" s="14"/>
      <c r="J249" s="14"/>
      <c r="K249" s="15"/>
    </row>
    <row r="250" spans="1:17" x14ac:dyDescent="0.25">
      <c r="I250" s="14"/>
      <c r="J250" s="14"/>
      <c r="K250" s="15"/>
    </row>
    <row r="251" spans="1:17" x14ac:dyDescent="0.25">
      <c r="I251" s="14"/>
      <c r="J251" s="14"/>
      <c r="K251" s="15"/>
    </row>
    <row r="252" spans="1:17" x14ac:dyDescent="0.25">
      <c r="I252" s="14"/>
      <c r="J252" s="14"/>
      <c r="K252" s="15"/>
    </row>
    <row r="253" spans="1:17" x14ac:dyDescent="0.25">
      <c r="I253" s="14"/>
      <c r="J253" s="14"/>
      <c r="K253" s="15"/>
    </row>
    <row r="254" spans="1:17" x14ac:dyDescent="0.25">
      <c r="I254" s="14"/>
      <c r="J254" s="14"/>
      <c r="K254" s="15"/>
    </row>
    <row r="255" spans="1:17" x14ac:dyDescent="0.25">
      <c r="I255" s="14"/>
      <c r="J255" s="14"/>
      <c r="K255" s="15"/>
    </row>
    <row r="256" spans="1:17" x14ac:dyDescent="0.25">
      <c r="I256" s="14"/>
      <c r="J256" s="14"/>
      <c r="K256" s="15"/>
    </row>
    <row r="257" spans="2:11" x14ac:dyDescent="0.25">
      <c r="I257" s="14"/>
      <c r="J257" s="14"/>
      <c r="K257" s="15"/>
    </row>
    <row r="258" spans="2:11" x14ac:dyDescent="0.25">
      <c r="I258" s="14"/>
      <c r="J258" s="14"/>
      <c r="K258" s="15"/>
    </row>
    <row r="259" spans="2:11" x14ac:dyDescent="0.25">
      <c r="I259" s="14"/>
      <c r="J259" s="14"/>
      <c r="K259" s="15"/>
    </row>
    <row r="260" spans="2:11" x14ac:dyDescent="0.25">
      <c r="I260" s="14"/>
      <c r="J260" s="14"/>
      <c r="K260" s="15"/>
    </row>
    <row r="261" spans="2:11" x14ac:dyDescent="0.25">
      <c r="I261" s="14"/>
      <c r="J261" s="14"/>
      <c r="K261" s="15"/>
    </row>
    <row r="262" spans="2:11" x14ac:dyDescent="0.25">
      <c r="B262" s="12"/>
      <c r="C262" s="6"/>
      <c r="I262" s="14"/>
      <c r="J262" s="14"/>
      <c r="K262" s="15"/>
    </row>
    <row r="263" spans="2:11" x14ac:dyDescent="0.25">
      <c r="I263" s="14"/>
      <c r="J263" s="14"/>
      <c r="K263" s="15"/>
    </row>
    <row r="264" spans="2:11" x14ac:dyDescent="0.25">
      <c r="I264" s="14"/>
      <c r="J264" s="14"/>
      <c r="K264" s="15"/>
    </row>
    <row r="265" spans="2:11" x14ac:dyDescent="0.25">
      <c r="I265" s="14"/>
      <c r="J265" s="14"/>
      <c r="K265" s="15"/>
    </row>
    <row r="266" spans="2:11" x14ac:dyDescent="0.25">
      <c r="I266" s="14"/>
      <c r="J266" s="14"/>
      <c r="K266" s="15"/>
    </row>
    <row r="267" spans="2:11" x14ac:dyDescent="0.25">
      <c r="I267" s="14"/>
      <c r="J267" s="14"/>
      <c r="K267" s="15"/>
    </row>
    <row r="268" spans="2:11" x14ac:dyDescent="0.25">
      <c r="I268" s="14"/>
      <c r="J268" s="14"/>
      <c r="K268" s="15"/>
    </row>
    <row r="269" spans="2:11" x14ac:dyDescent="0.25">
      <c r="I269" s="14"/>
      <c r="J269" s="14"/>
      <c r="K269" s="15"/>
    </row>
    <row r="270" spans="2:11" x14ac:dyDescent="0.25">
      <c r="I270" s="14"/>
      <c r="J270" s="14"/>
      <c r="K270" s="15"/>
    </row>
    <row r="271" spans="2:11" x14ac:dyDescent="0.25">
      <c r="I271" s="14"/>
      <c r="J271" s="14"/>
      <c r="K271" s="15"/>
    </row>
    <row r="272" spans="2:11" x14ac:dyDescent="0.25">
      <c r="I272" s="14"/>
      <c r="J272" s="14"/>
      <c r="K272" s="15"/>
    </row>
    <row r="273" spans="9:11" x14ac:dyDescent="0.25">
      <c r="I273" s="14"/>
      <c r="J273" s="14"/>
      <c r="K273" s="15"/>
    </row>
    <row r="274" spans="9:11" x14ac:dyDescent="0.25">
      <c r="I274" s="14"/>
      <c r="J274" s="14"/>
      <c r="K274" s="15"/>
    </row>
    <row r="275" spans="9:11" x14ac:dyDescent="0.25">
      <c r="I275" s="14"/>
      <c r="J275" s="14"/>
      <c r="K275" s="15"/>
    </row>
    <row r="276" spans="9:11" x14ac:dyDescent="0.25">
      <c r="I276" s="14"/>
      <c r="J276" s="14"/>
      <c r="K276" s="15"/>
    </row>
    <row r="277" spans="9:11" x14ac:dyDescent="0.25">
      <c r="I277" s="14"/>
      <c r="J277" s="14"/>
      <c r="K277" s="15"/>
    </row>
    <row r="278" spans="9:11" x14ac:dyDescent="0.25">
      <c r="I278" s="14"/>
      <c r="J278" s="14"/>
      <c r="K278" s="15"/>
    </row>
    <row r="279" spans="9:11" x14ac:dyDescent="0.25">
      <c r="I279" s="14"/>
      <c r="J279" s="14"/>
      <c r="K279" s="15"/>
    </row>
    <row r="280" spans="9:11" x14ac:dyDescent="0.25">
      <c r="I280" s="14"/>
      <c r="J280" s="14"/>
      <c r="K280" s="15"/>
    </row>
    <row r="281" spans="9:11" x14ac:dyDescent="0.25">
      <c r="I281" s="14"/>
      <c r="J281" s="14"/>
      <c r="K281" s="15"/>
    </row>
    <row r="282" spans="9:11" x14ac:dyDescent="0.25">
      <c r="I282" s="14"/>
      <c r="J282" s="14"/>
      <c r="K282" s="15"/>
    </row>
    <row r="283" spans="9:11" x14ac:dyDescent="0.25">
      <c r="I283" s="14"/>
      <c r="J283" s="14"/>
      <c r="K283" s="15"/>
    </row>
    <row r="284" spans="9:11" x14ac:dyDescent="0.25">
      <c r="I284" s="14"/>
      <c r="J284" s="14"/>
      <c r="K284" s="15"/>
    </row>
    <row r="285" spans="9:11" x14ac:dyDescent="0.25">
      <c r="I285" s="14"/>
      <c r="J285" s="14"/>
      <c r="K285" s="15"/>
    </row>
    <row r="286" spans="9:11" x14ac:dyDescent="0.25">
      <c r="I286" s="14"/>
      <c r="J286" s="14"/>
      <c r="K286" s="15"/>
    </row>
    <row r="287" spans="9:11" x14ac:dyDescent="0.25">
      <c r="I287" s="14"/>
      <c r="J287" s="14"/>
      <c r="K287" s="15"/>
    </row>
    <row r="288" spans="9:11" x14ac:dyDescent="0.25">
      <c r="I288" s="14"/>
      <c r="J288" s="14"/>
      <c r="K288" s="15"/>
    </row>
    <row r="289" spans="9:11" x14ac:dyDescent="0.25">
      <c r="I289" s="14"/>
      <c r="J289" s="14"/>
      <c r="K289" s="15"/>
    </row>
    <row r="290" spans="9:11" x14ac:dyDescent="0.25">
      <c r="I290" s="14"/>
      <c r="J290" s="14"/>
      <c r="K290" s="15"/>
    </row>
    <row r="291" spans="9:11" x14ac:dyDescent="0.25">
      <c r="I291" s="14"/>
      <c r="J291" s="14"/>
      <c r="K291" s="15"/>
    </row>
    <row r="292" spans="9:11" x14ac:dyDescent="0.25">
      <c r="I292" s="14"/>
      <c r="J292" s="14"/>
      <c r="K292" s="15"/>
    </row>
    <row r="293" spans="9:11" x14ac:dyDescent="0.25">
      <c r="I293" s="14"/>
      <c r="J293" s="14"/>
      <c r="K293" s="15"/>
    </row>
    <row r="294" spans="9:11" x14ac:dyDescent="0.25">
      <c r="I294" s="14"/>
      <c r="J294" s="14"/>
      <c r="K294" s="15"/>
    </row>
    <row r="295" spans="9:11" x14ac:dyDescent="0.25">
      <c r="I295" s="14"/>
      <c r="J295" s="14"/>
      <c r="K295" s="15"/>
    </row>
    <row r="296" spans="9:11" x14ac:dyDescent="0.25">
      <c r="I296" s="14"/>
      <c r="J296" s="14"/>
      <c r="K296" s="15"/>
    </row>
    <row r="297" spans="9:11" x14ac:dyDescent="0.25">
      <c r="I297" s="14"/>
      <c r="J297" s="14"/>
      <c r="K297" s="15"/>
    </row>
    <row r="298" spans="9:11" x14ac:dyDescent="0.25">
      <c r="I298" s="14"/>
      <c r="J298" s="14"/>
      <c r="K298" s="15"/>
    </row>
    <row r="299" spans="9:11" x14ac:dyDescent="0.25">
      <c r="I299" s="14"/>
      <c r="J299" s="14"/>
      <c r="K299" s="15"/>
    </row>
    <row r="300" spans="9:11" x14ac:dyDescent="0.25">
      <c r="I300" s="14"/>
      <c r="J300" s="14"/>
      <c r="K300" s="15"/>
    </row>
    <row r="301" spans="9:11" x14ac:dyDescent="0.25">
      <c r="I301" s="14"/>
      <c r="J301" s="14"/>
      <c r="K301" s="15"/>
    </row>
    <row r="302" spans="9:11" x14ac:dyDescent="0.25">
      <c r="I302" s="14"/>
      <c r="J302" s="14"/>
      <c r="K302" s="15"/>
    </row>
    <row r="303" spans="9:11" x14ac:dyDescent="0.25">
      <c r="I303" s="14"/>
      <c r="J303" s="14"/>
      <c r="K303" s="15"/>
    </row>
    <row r="304" spans="9:11" x14ac:dyDescent="0.25">
      <c r="I304" s="14"/>
      <c r="J304" s="14"/>
      <c r="K304" s="15"/>
    </row>
    <row r="305" spans="9:11" x14ac:dyDescent="0.25">
      <c r="I305" s="14"/>
      <c r="J305" s="14"/>
      <c r="K305" s="15"/>
    </row>
    <row r="306" spans="9:11" x14ac:dyDescent="0.25">
      <c r="I306" s="14"/>
      <c r="J306" s="14"/>
      <c r="K306" s="15"/>
    </row>
    <row r="307" spans="9:11" x14ac:dyDescent="0.25">
      <c r="I307" s="14"/>
      <c r="J307" s="14"/>
      <c r="K307" s="15"/>
    </row>
    <row r="308" spans="9:11" x14ac:dyDescent="0.25">
      <c r="I308" s="14"/>
      <c r="J308" s="14"/>
      <c r="K308" s="15"/>
    </row>
    <row r="309" spans="9:11" x14ac:dyDescent="0.25">
      <c r="I309" s="14"/>
      <c r="J309" s="14"/>
      <c r="K309" s="15"/>
    </row>
    <row r="310" spans="9:11" x14ac:dyDescent="0.25">
      <c r="I310" s="14"/>
      <c r="J310" s="14"/>
      <c r="K310" s="15"/>
    </row>
    <row r="311" spans="9:11" x14ac:dyDescent="0.25">
      <c r="I311" s="14"/>
      <c r="J311" s="14"/>
      <c r="K311" s="15"/>
    </row>
    <row r="312" spans="9:11" x14ac:dyDescent="0.25">
      <c r="I312" s="14"/>
      <c r="J312" s="14"/>
      <c r="K312" s="15"/>
    </row>
    <row r="313" spans="9:11" x14ac:dyDescent="0.25">
      <c r="I313" s="14"/>
      <c r="J313" s="14"/>
      <c r="K313" s="15"/>
    </row>
    <row r="314" spans="9:11" x14ac:dyDescent="0.25">
      <c r="I314" s="14"/>
      <c r="J314" s="14"/>
      <c r="K314" s="15"/>
    </row>
    <row r="315" spans="9:11" x14ac:dyDescent="0.25">
      <c r="I315" s="14"/>
      <c r="J315" s="14"/>
      <c r="K315" s="15"/>
    </row>
    <row r="316" spans="9:11" x14ac:dyDescent="0.25">
      <c r="I316" s="14"/>
      <c r="J316" s="14"/>
      <c r="K316" s="15"/>
    </row>
    <row r="317" spans="9:11" x14ac:dyDescent="0.25">
      <c r="I317" s="14"/>
      <c r="J317" s="14"/>
      <c r="K317" s="15"/>
    </row>
    <row r="318" spans="9:11" x14ac:dyDescent="0.25">
      <c r="I318" s="14"/>
      <c r="J318" s="14"/>
      <c r="K318" s="15"/>
    </row>
    <row r="319" spans="9:11" x14ac:dyDescent="0.25">
      <c r="I319" s="14"/>
      <c r="J319" s="14"/>
      <c r="K319" s="15"/>
    </row>
    <row r="320" spans="9:11" x14ac:dyDescent="0.25">
      <c r="I320" s="14"/>
      <c r="J320" s="14"/>
      <c r="K320" s="15"/>
    </row>
    <row r="321" spans="9:11" x14ac:dyDescent="0.25">
      <c r="I321" s="14"/>
      <c r="J321" s="14"/>
      <c r="K321" s="15"/>
    </row>
    <row r="322" spans="9:11" x14ac:dyDescent="0.25">
      <c r="I322" s="14"/>
      <c r="J322" s="14"/>
      <c r="K322" s="15"/>
    </row>
    <row r="323" spans="9:11" x14ac:dyDescent="0.25">
      <c r="I323" s="14"/>
      <c r="J323" s="14"/>
      <c r="K323" s="15"/>
    </row>
    <row r="324" spans="9:11" x14ac:dyDescent="0.25">
      <c r="I324" s="14"/>
      <c r="J324" s="14"/>
      <c r="K324" s="15"/>
    </row>
    <row r="325" spans="9:11" x14ac:dyDescent="0.25">
      <c r="I325" s="14"/>
      <c r="J325" s="14"/>
      <c r="K325" s="15"/>
    </row>
    <row r="326" spans="9:11" x14ac:dyDescent="0.25">
      <c r="I326" s="14"/>
      <c r="J326" s="14"/>
      <c r="K326" s="15"/>
    </row>
    <row r="327" spans="9:11" x14ac:dyDescent="0.25">
      <c r="I327" s="14"/>
      <c r="J327" s="14"/>
      <c r="K327" s="15"/>
    </row>
    <row r="328" spans="9:11" x14ac:dyDescent="0.25">
      <c r="I328" s="14"/>
      <c r="J328" s="14"/>
      <c r="K328" s="15"/>
    </row>
    <row r="329" spans="9:11" x14ac:dyDescent="0.25">
      <c r="I329" s="14"/>
      <c r="J329" s="14"/>
      <c r="K329" s="15"/>
    </row>
    <row r="330" spans="9:11" x14ac:dyDescent="0.25">
      <c r="I330" s="14"/>
      <c r="J330" s="14"/>
      <c r="K330" s="15"/>
    </row>
    <row r="331" spans="9:11" x14ac:dyDescent="0.25">
      <c r="I331" s="14"/>
      <c r="J331" s="14"/>
      <c r="K331" s="15"/>
    </row>
    <row r="332" spans="9:11" x14ac:dyDescent="0.25">
      <c r="I332" s="14"/>
      <c r="J332" s="14"/>
      <c r="K332" s="15"/>
    </row>
    <row r="333" spans="9:11" x14ac:dyDescent="0.25">
      <c r="I333" s="14"/>
      <c r="J333" s="14"/>
      <c r="K333" s="15"/>
    </row>
    <row r="334" spans="9:11" x14ac:dyDescent="0.25">
      <c r="I334" s="14"/>
      <c r="J334" s="14"/>
      <c r="K334" s="15"/>
    </row>
    <row r="335" spans="9:11" x14ac:dyDescent="0.25">
      <c r="I335" s="14"/>
      <c r="J335" s="14"/>
      <c r="K335" s="15"/>
    </row>
    <row r="336" spans="9:11" x14ac:dyDescent="0.25">
      <c r="I336" s="14"/>
      <c r="J336" s="14"/>
      <c r="K336" s="15"/>
    </row>
    <row r="337" spans="9:11" x14ac:dyDescent="0.25">
      <c r="I337" s="14"/>
      <c r="J337" s="14"/>
      <c r="K337" s="15"/>
    </row>
    <row r="338" spans="9:11" x14ac:dyDescent="0.25">
      <c r="I338" s="14"/>
      <c r="J338" s="14"/>
      <c r="K338" s="15"/>
    </row>
    <row r="339" spans="9:11" x14ac:dyDescent="0.25">
      <c r="I339" s="14"/>
      <c r="J339" s="14"/>
      <c r="K339" s="15"/>
    </row>
    <row r="340" spans="9:11" x14ac:dyDescent="0.25">
      <c r="I340" s="14"/>
      <c r="J340" s="14"/>
      <c r="K340" s="15"/>
    </row>
    <row r="341" spans="9:11" x14ac:dyDescent="0.25">
      <c r="I341" s="14"/>
      <c r="J341" s="14"/>
      <c r="K341" s="15"/>
    </row>
    <row r="342" spans="9:11" x14ac:dyDescent="0.25">
      <c r="I342" s="14"/>
      <c r="J342" s="14"/>
      <c r="K342" s="15"/>
    </row>
    <row r="343" spans="9:11" x14ac:dyDescent="0.25">
      <c r="I343" s="14"/>
      <c r="J343" s="14"/>
      <c r="K343" s="15"/>
    </row>
    <row r="344" spans="9:11" x14ac:dyDescent="0.25">
      <c r="I344" s="14"/>
      <c r="J344" s="14"/>
      <c r="K344" s="15"/>
    </row>
    <row r="345" spans="9:11" x14ac:dyDescent="0.25">
      <c r="I345" s="14"/>
      <c r="J345" s="14"/>
      <c r="K345" s="15"/>
    </row>
    <row r="346" spans="9:11" x14ac:dyDescent="0.25">
      <c r="I346" s="14"/>
      <c r="J346" s="14"/>
      <c r="K346" s="15"/>
    </row>
    <row r="347" spans="9:11" x14ac:dyDescent="0.25">
      <c r="I347" s="14"/>
      <c r="J347" s="14"/>
      <c r="K347" s="15"/>
    </row>
    <row r="348" spans="9:11" x14ac:dyDescent="0.25">
      <c r="I348" s="14"/>
      <c r="J348" s="14"/>
      <c r="K348" s="15"/>
    </row>
    <row r="349" spans="9:11" x14ac:dyDescent="0.25">
      <c r="I349" s="14"/>
      <c r="J349" s="14"/>
      <c r="K349" s="15"/>
    </row>
    <row r="350" spans="9:11" x14ac:dyDescent="0.25">
      <c r="I350" s="14"/>
      <c r="J350" s="14"/>
      <c r="K350" s="15"/>
    </row>
    <row r="351" spans="9:11" x14ac:dyDescent="0.25">
      <c r="I351" s="14"/>
      <c r="J351" s="14"/>
      <c r="K351" s="15"/>
    </row>
    <row r="352" spans="9:11" x14ac:dyDescent="0.25">
      <c r="I352" s="14"/>
      <c r="J352" s="14"/>
      <c r="K352" s="15"/>
    </row>
    <row r="353" spans="9:11" x14ac:dyDescent="0.25">
      <c r="I353" s="14"/>
      <c r="J353" s="14"/>
      <c r="K353" s="15"/>
    </row>
    <row r="354" spans="9:11" x14ac:dyDescent="0.25">
      <c r="I354" s="14"/>
      <c r="J354" s="14"/>
      <c r="K354" s="15"/>
    </row>
    <row r="355" spans="9:11" x14ac:dyDescent="0.25">
      <c r="I355" s="14"/>
      <c r="J355" s="14"/>
      <c r="K355" s="15"/>
    </row>
    <row r="356" spans="9:11" x14ac:dyDescent="0.25">
      <c r="I356" s="14"/>
      <c r="J356" s="14"/>
      <c r="K356" s="15"/>
    </row>
    <row r="357" spans="9:11" x14ac:dyDescent="0.25">
      <c r="I357" s="14"/>
      <c r="J357" s="14"/>
      <c r="K357" s="15"/>
    </row>
    <row r="358" spans="9:11" x14ac:dyDescent="0.25">
      <c r="I358" s="14"/>
      <c r="J358" s="14"/>
      <c r="K358" s="15"/>
    </row>
    <row r="359" spans="9:11" x14ac:dyDescent="0.25">
      <c r="I359" s="14"/>
      <c r="J359" s="14"/>
      <c r="K359" s="15"/>
    </row>
    <row r="360" spans="9:11" x14ac:dyDescent="0.25">
      <c r="I360" s="14"/>
      <c r="J360" s="14"/>
      <c r="K360" s="15"/>
    </row>
    <row r="361" spans="9:11" x14ac:dyDescent="0.25">
      <c r="I361" s="14"/>
      <c r="J361" s="14"/>
      <c r="K361" s="15"/>
    </row>
    <row r="362" spans="9:11" x14ac:dyDescent="0.25">
      <c r="I362" s="14"/>
      <c r="J362" s="14"/>
      <c r="K362" s="15"/>
    </row>
    <row r="363" spans="9:11" x14ac:dyDescent="0.25">
      <c r="I363" s="14"/>
      <c r="J363" s="14"/>
      <c r="K363" s="15"/>
    </row>
    <row r="364" spans="9:11" x14ac:dyDescent="0.25">
      <c r="I364" s="14"/>
      <c r="J364" s="14"/>
      <c r="K364" s="15"/>
    </row>
    <row r="365" spans="9:11" x14ac:dyDescent="0.25">
      <c r="I365" s="14"/>
      <c r="J365" s="14"/>
      <c r="K365" s="15"/>
    </row>
    <row r="366" spans="9:11" x14ac:dyDescent="0.25">
      <c r="I366" s="14"/>
      <c r="J366" s="14"/>
      <c r="K366" s="15"/>
    </row>
    <row r="367" spans="9:11" x14ac:dyDescent="0.25">
      <c r="I367" s="14"/>
      <c r="J367" s="14"/>
      <c r="K367" s="15"/>
    </row>
    <row r="368" spans="9:11" x14ac:dyDescent="0.25">
      <c r="I368" s="14"/>
      <c r="J368" s="14"/>
      <c r="K368" s="15"/>
    </row>
    <row r="369" spans="9:11" x14ac:dyDescent="0.25">
      <c r="I369" s="14"/>
      <c r="J369" s="14"/>
      <c r="K369" s="15"/>
    </row>
    <row r="370" spans="9:11" x14ac:dyDescent="0.25">
      <c r="I370" s="14"/>
      <c r="J370" s="14"/>
      <c r="K370" s="15"/>
    </row>
    <row r="371" spans="9:11" x14ac:dyDescent="0.25">
      <c r="I371" s="14"/>
      <c r="J371" s="14"/>
      <c r="K371" s="15"/>
    </row>
    <row r="372" spans="9:11" x14ac:dyDescent="0.25">
      <c r="I372" s="14"/>
      <c r="J372" s="14"/>
      <c r="K372" s="15"/>
    </row>
    <row r="373" spans="9:11" x14ac:dyDescent="0.25">
      <c r="I373" s="14"/>
      <c r="J373" s="14"/>
      <c r="K373" s="15"/>
    </row>
    <row r="374" spans="9:11" x14ac:dyDescent="0.25">
      <c r="I374" s="14"/>
      <c r="J374" s="14"/>
      <c r="K374" s="15"/>
    </row>
    <row r="375" spans="9:11" x14ac:dyDescent="0.25">
      <c r="I375" s="14"/>
      <c r="J375" s="14"/>
      <c r="K375" s="15"/>
    </row>
    <row r="376" spans="9:11" x14ac:dyDescent="0.25">
      <c r="I376" s="14"/>
      <c r="J376" s="14"/>
      <c r="K376" s="15"/>
    </row>
    <row r="377" spans="9:11" x14ac:dyDescent="0.25">
      <c r="I377" s="14"/>
      <c r="J377" s="14"/>
      <c r="K377" s="15"/>
    </row>
    <row r="378" spans="9:11" x14ac:dyDescent="0.25">
      <c r="I378" s="14"/>
      <c r="J378" s="14"/>
      <c r="K378" s="15"/>
    </row>
    <row r="379" spans="9:11" x14ac:dyDescent="0.25">
      <c r="I379" s="14"/>
      <c r="J379" s="14"/>
      <c r="K379" s="15"/>
    </row>
    <row r="380" spans="9:11" x14ac:dyDescent="0.25">
      <c r="I380" s="14"/>
      <c r="J380" s="14"/>
      <c r="K380" s="15"/>
    </row>
    <row r="381" spans="9:11" x14ac:dyDescent="0.25">
      <c r="I381" s="14"/>
      <c r="J381" s="14"/>
      <c r="K381" s="15"/>
    </row>
    <row r="382" spans="9:11" x14ac:dyDescent="0.25">
      <c r="I382" s="14"/>
      <c r="J382" s="14"/>
      <c r="K382" s="15"/>
    </row>
    <row r="383" spans="9:11" x14ac:dyDescent="0.25">
      <c r="I383" s="14"/>
      <c r="J383" s="14"/>
      <c r="K383" s="15"/>
    </row>
    <row r="384" spans="9:11" x14ac:dyDescent="0.25">
      <c r="I384" s="14"/>
      <c r="J384" s="14"/>
      <c r="K384" s="15"/>
    </row>
    <row r="385" spans="9:11" x14ac:dyDescent="0.25">
      <c r="I385" s="14"/>
      <c r="J385" s="14"/>
      <c r="K385" s="15"/>
    </row>
    <row r="386" spans="9:11" x14ac:dyDescent="0.25">
      <c r="I386" s="14"/>
      <c r="J386" s="14"/>
      <c r="K386" s="15"/>
    </row>
    <row r="387" spans="9:11" x14ac:dyDescent="0.25">
      <c r="I387" s="14"/>
      <c r="J387" s="14"/>
      <c r="K387" s="15"/>
    </row>
    <row r="388" spans="9:11" x14ac:dyDescent="0.25">
      <c r="I388" s="14"/>
      <c r="J388" s="14"/>
      <c r="K388" s="15"/>
    </row>
    <row r="389" spans="9:11" x14ac:dyDescent="0.25">
      <c r="I389" s="14"/>
      <c r="J389" s="14"/>
      <c r="K389" s="15"/>
    </row>
    <row r="390" spans="9:11" x14ac:dyDescent="0.25">
      <c r="I390" s="14"/>
      <c r="J390" s="14"/>
      <c r="K390" s="15"/>
    </row>
    <row r="391" spans="9:11" x14ac:dyDescent="0.25">
      <c r="I391" s="14"/>
      <c r="J391" s="14"/>
      <c r="K391" s="15"/>
    </row>
    <row r="392" spans="9:11" x14ac:dyDescent="0.25">
      <c r="I392" s="14"/>
      <c r="J392" s="14"/>
      <c r="K392" s="15"/>
    </row>
  </sheetData>
  <mergeCells count="190">
    <mergeCell ref="H54:H55"/>
    <mergeCell ref="I54:I55"/>
    <mergeCell ref="F238:G238"/>
    <mergeCell ref="F237:G237"/>
    <mergeCell ref="F232:G232"/>
    <mergeCell ref="F230:G230"/>
    <mergeCell ref="F229:G229"/>
    <mergeCell ref="D228:D231"/>
    <mergeCell ref="B99:K99"/>
    <mergeCell ref="I129:I147"/>
    <mergeCell ref="I159:I166"/>
    <mergeCell ref="C159:C166"/>
    <mergeCell ref="B159:B166"/>
    <mergeCell ref="F215:F224"/>
    <mergeCell ref="D215:D225"/>
    <mergeCell ref="I215:I225"/>
    <mergeCell ref="H215:H224"/>
    <mergeCell ref="C215:C225"/>
    <mergeCell ref="B215:B225"/>
    <mergeCell ref="F206:F214"/>
    <mergeCell ref="I207:I213"/>
    <mergeCell ref="H198:H203"/>
    <mergeCell ref="H179:H182"/>
    <mergeCell ref="H206:H214"/>
    <mergeCell ref="B207:B213"/>
    <mergeCell ref="F231:G231"/>
    <mergeCell ref="F235:G235"/>
    <mergeCell ref="F236:G236"/>
    <mergeCell ref="D69:D70"/>
    <mergeCell ref="D79:D80"/>
    <mergeCell ref="D87:D88"/>
    <mergeCell ref="D97:D98"/>
    <mergeCell ref="D100:D101"/>
    <mergeCell ref="D129:D147"/>
    <mergeCell ref="F79:F80"/>
    <mergeCell ref="F97:F98"/>
    <mergeCell ref="F100:F101"/>
    <mergeCell ref="G100:G101"/>
    <mergeCell ref="D159:D167"/>
    <mergeCell ref="F159:F167"/>
    <mergeCell ref="A114:K114"/>
    <mergeCell ref="H120:H122"/>
    <mergeCell ref="B120:B122"/>
    <mergeCell ref="A100:A101"/>
    <mergeCell ref="A97:A98"/>
    <mergeCell ref="G97:G98"/>
    <mergeCell ref="H148:H158"/>
    <mergeCell ref="F120:F122"/>
    <mergeCell ref="H129:H147"/>
    <mergeCell ref="B1:K1"/>
    <mergeCell ref="E69:E70"/>
    <mergeCell ref="F69:F70"/>
    <mergeCell ref="F239:G239"/>
    <mergeCell ref="A128:K128"/>
    <mergeCell ref="F129:F147"/>
    <mergeCell ref="C129:C147"/>
    <mergeCell ref="A228:A231"/>
    <mergeCell ref="F157:F158"/>
    <mergeCell ref="C179:C182"/>
    <mergeCell ref="F179:F183"/>
    <mergeCell ref="F169:F171"/>
    <mergeCell ref="F172:F178"/>
    <mergeCell ref="D148:D158"/>
    <mergeCell ref="D169:D178"/>
    <mergeCell ref="D179:D183"/>
    <mergeCell ref="A123:K123"/>
    <mergeCell ref="B129:B147"/>
    <mergeCell ref="D26:D27"/>
    <mergeCell ref="C87:C88"/>
    <mergeCell ref="A86:K86"/>
    <mergeCell ref="F148:F156"/>
    <mergeCell ref="B228:B231"/>
    <mergeCell ref="B2:D2"/>
    <mergeCell ref="E2:E3"/>
    <mergeCell ref="B28:B29"/>
    <mergeCell ref="F21:F23"/>
    <mergeCell ref="C97:C98"/>
    <mergeCell ref="B97:B98"/>
    <mergeCell ref="B26:B27"/>
    <mergeCell ref="C28:C29"/>
    <mergeCell ref="C26:C27"/>
    <mergeCell ref="F87:F89"/>
    <mergeCell ref="A78:K78"/>
    <mergeCell ref="B87:B88"/>
    <mergeCell ref="A28:A29"/>
    <mergeCell ref="D28:D29"/>
    <mergeCell ref="D30:D31"/>
    <mergeCell ref="E28:E29"/>
    <mergeCell ref="A87:A88"/>
    <mergeCell ref="A90:K90"/>
    <mergeCell ref="G87:G89"/>
    <mergeCell ref="A21:A22"/>
    <mergeCell ref="B19:B20"/>
    <mergeCell ref="E30:E31"/>
    <mergeCell ref="B30:B31"/>
    <mergeCell ref="C30:C31"/>
    <mergeCell ref="C19:C20"/>
    <mergeCell ref="E19:E20"/>
    <mergeCell ref="A10:K10"/>
    <mergeCell ref="I2:I3"/>
    <mergeCell ref="J2:K2"/>
    <mergeCell ref="F2:G2"/>
    <mergeCell ref="H2:H3"/>
    <mergeCell ref="E5:E6"/>
    <mergeCell ref="B5:B6"/>
    <mergeCell ref="C5:C6"/>
    <mergeCell ref="F5:F6"/>
    <mergeCell ref="G5:G6"/>
    <mergeCell ref="A2:A3"/>
    <mergeCell ref="A4:K4"/>
    <mergeCell ref="A5:A6"/>
    <mergeCell ref="D5:D6"/>
    <mergeCell ref="A8:K8"/>
    <mergeCell ref="A14:K14"/>
    <mergeCell ref="E21:E23"/>
    <mergeCell ref="G21:G22"/>
    <mergeCell ref="D19:D20"/>
    <mergeCell ref="C21:C22"/>
    <mergeCell ref="B21:B22"/>
    <mergeCell ref="D21:D22"/>
    <mergeCell ref="F19:F20"/>
    <mergeCell ref="G196:G197"/>
    <mergeCell ref="G192:G193"/>
    <mergeCell ref="F188:F203"/>
    <mergeCell ref="B179:B182"/>
    <mergeCell ref="G82:G83"/>
    <mergeCell ref="E26:E27"/>
    <mergeCell ref="F26:F27"/>
    <mergeCell ref="F28:F29"/>
    <mergeCell ref="F30:F31"/>
    <mergeCell ref="B79:B80"/>
    <mergeCell ref="C79:C80"/>
    <mergeCell ref="A57:K57"/>
    <mergeCell ref="A67:K67"/>
    <mergeCell ref="E97:E98"/>
    <mergeCell ref="C120:C122"/>
    <mergeCell ref="D120:D122"/>
    <mergeCell ref="A117:K117"/>
    <mergeCell ref="E120:E122"/>
    <mergeCell ref="C247:K247"/>
    <mergeCell ref="C246:K246"/>
    <mergeCell ref="B169:B178"/>
    <mergeCell ref="C169:C178"/>
    <mergeCell ref="C148:C158"/>
    <mergeCell ref="D184:D204"/>
    <mergeCell ref="D207:D214"/>
    <mergeCell ref="F184:F187"/>
    <mergeCell ref="H188:H191"/>
    <mergeCell ref="D232:D243"/>
    <mergeCell ref="B232:B243"/>
    <mergeCell ref="C228:C231"/>
    <mergeCell ref="E228:E231"/>
    <mergeCell ref="C232:C242"/>
    <mergeCell ref="I148:I158"/>
    <mergeCell ref="I184:I203"/>
    <mergeCell ref="C184:C203"/>
    <mergeCell ref="B184:B203"/>
    <mergeCell ref="I179:I182"/>
    <mergeCell ref="F241:G241"/>
    <mergeCell ref="F242:G242"/>
    <mergeCell ref="F240:G240"/>
    <mergeCell ref="E232:E243"/>
    <mergeCell ref="F228:G228"/>
    <mergeCell ref="E82:E83"/>
    <mergeCell ref="F82:F83"/>
    <mergeCell ref="B43:B44"/>
    <mergeCell ref="C43:C44"/>
    <mergeCell ref="D43:D44"/>
    <mergeCell ref="E43:E44"/>
    <mergeCell ref="F43:F44"/>
    <mergeCell ref="G43:G44"/>
    <mergeCell ref="E87:E89"/>
    <mergeCell ref="G79:G80"/>
    <mergeCell ref="E79:E80"/>
    <mergeCell ref="B54:B55"/>
    <mergeCell ref="C54:C55"/>
    <mergeCell ref="D54:D55"/>
    <mergeCell ref="E54:E55"/>
    <mergeCell ref="F54:F55"/>
    <mergeCell ref="H184:H187"/>
    <mergeCell ref="H169:H171"/>
    <mergeCell ref="H172:H178"/>
    <mergeCell ref="H159:H166"/>
    <mergeCell ref="B148:B158"/>
    <mergeCell ref="E129:E226"/>
    <mergeCell ref="A111:K111"/>
    <mergeCell ref="E100:E101"/>
    <mergeCell ref="C207:C213"/>
    <mergeCell ref="B100:B101"/>
    <mergeCell ref="C100:C101"/>
  </mergeCells>
  <printOptions horizontalCentered="1"/>
  <pageMargins left="0.31496062992125984" right="0.31496062992125984" top="0.15748031496062992" bottom="0.15748031496062992" header="0.31496062992125984" footer="0.31496062992125984"/>
  <pageSetup paperSize="9" scale="77" fitToHeight="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ХВС</vt:lpstr>
      <vt:lpstr>ХВС!Область_печати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Виктория Николаевна Мерненко</cp:lastModifiedBy>
  <cp:lastPrinted>2022-12-07T13:01:57Z</cp:lastPrinted>
  <dcterms:created xsi:type="dcterms:W3CDTF">2015-06-24T08:29:00Z</dcterms:created>
  <dcterms:modified xsi:type="dcterms:W3CDTF">2023-01-20T08:25:14Z</dcterms:modified>
</cp:coreProperties>
</file>