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Княжеская\Информация для сайта\2025 год\"/>
    </mc:Choice>
  </mc:AlternateContent>
  <bookViews>
    <workbookView xWindow="-15" yWindow="2010" windowWidth="28245" windowHeight="10800" tabRatio="892"/>
  </bookViews>
  <sheets>
    <sheet name="ВО" sheetId="2" r:id="rId1"/>
  </sheets>
  <externalReferences>
    <externalReference r:id="rId2"/>
  </externalReferences>
  <definedNames>
    <definedName name="_xlnm._FilterDatabase" localSheetId="0" hidden="1">ВО!$A$5:$CD$456</definedName>
    <definedName name="_xlnm.Print_Area" localSheetId="0">ВО!$B$1:$O$219</definedName>
  </definedNames>
  <calcPr calcId="152511"/>
</workbook>
</file>

<file path=xl/calcChain.xml><?xml version="1.0" encoding="utf-8"?>
<calcChain xmlns="http://schemas.openxmlformats.org/spreadsheetml/2006/main">
  <c r="C150" i="2" l="1"/>
  <c r="B150" i="2"/>
  <c r="C146" i="2"/>
  <c r="B146" i="2"/>
  <c r="C144" i="2"/>
  <c r="B144" i="2"/>
  <c r="C88" i="2"/>
  <c r="B88" i="2"/>
  <c r="N456" i="2" l="1"/>
  <c r="A110" i="2" l="1"/>
  <c r="A116" i="2"/>
  <c r="A118" i="2" s="1"/>
  <c r="A120" i="2" s="1"/>
  <c r="A108" i="2"/>
  <c r="A26" i="2"/>
  <c r="A34" i="2"/>
  <c r="A28" i="2"/>
  <c r="A52" i="2"/>
  <c r="L219" i="2"/>
  <c r="L217" i="2"/>
  <c r="L213" i="2"/>
  <c r="A7" i="2"/>
  <c r="A10" i="2" s="1"/>
  <c r="A30" i="2"/>
  <c r="A48" i="2"/>
  <c r="A50" i="2" s="1"/>
  <c r="A54" i="2" s="1"/>
  <c r="A58" i="2" s="1"/>
  <c r="A60" i="2" s="1"/>
  <c r="A62" i="2" s="1"/>
  <c r="A18" i="2"/>
  <c r="A97" i="2"/>
  <c r="A99" i="2"/>
  <c r="A101" i="2" s="1"/>
  <c r="A144" i="2"/>
  <c r="A148" i="2" s="1"/>
  <c r="A146" i="2"/>
  <c r="A152" i="2" s="1"/>
  <c r="A157" i="2"/>
  <c r="A159" i="2" s="1"/>
  <c r="A161" i="2"/>
  <c r="A163" i="2"/>
  <c r="A167" i="2" s="1"/>
  <c r="A187" i="2"/>
  <c r="A189" i="2" s="1"/>
  <c r="A196" i="2"/>
  <c r="A198" i="2"/>
  <c r="A200" i="2" s="1"/>
  <c r="A204" i="2" s="1"/>
  <c r="A206" i="2" s="1"/>
  <c r="A178" i="2"/>
  <c r="A180" i="2" s="1"/>
  <c r="A66" i="2"/>
  <c r="A68" i="2" s="1"/>
  <c r="A72" i="2"/>
  <c r="A38" i="2"/>
  <c r="A95" i="2" s="1"/>
  <c r="A150" i="2" l="1"/>
</calcChain>
</file>

<file path=xl/sharedStrings.xml><?xml version="1.0" encoding="utf-8"?>
<sst xmlns="http://schemas.openxmlformats.org/spreadsheetml/2006/main" count="1293" uniqueCount="433">
  <si>
    <t>Приказ ЛенРТК</t>
  </si>
  <si>
    <t>Наименование организации</t>
  </si>
  <si>
    <t>Вид услуги</t>
  </si>
  <si>
    <t>Дата принятия</t>
  </si>
  <si>
    <t>Период действия тарифа</t>
  </si>
  <si>
    <t>Бокситогорский</t>
  </si>
  <si>
    <t>МО "Ефимовское городское поселение"</t>
  </si>
  <si>
    <t xml:space="preserve">Бокситогорский </t>
  </si>
  <si>
    <t>МО "Бокситогорское городское поселение"</t>
  </si>
  <si>
    <t>Волховский</t>
  </si>
  <si>
    <t>МО "Сясьстройское городское поселение"</t>
  </si>
  <si>
    <t>МО "Иссадское сельское поселение"</t>
  </si>
  <si>
    <t>МО "Новоладожское городское поселение"</t>
  </si>
  <si>
    <t>ОАО "Сясьский целлюлозно-бумажный комбинат"</t>
  </si>
  <si>
    <t>Всеволожский</t>
  </si>
  <si>
    <t>МО "Юкковское сельское поселение"</t>
  </si>
  <si>
    <t>МО "Токсовское городское поселение"</t>
  </si>
  <si>
    <t>МО "Щегловское сельское поселение"</t>
  </si>
  <si>
    <t>ОАО "Всеволожские тепловые сети"</t>
  </si>
  <si>
    <t>ООО "Сертоловские коммунальные системы"</t>
  </si>
  <si>
    <t>МУКП "Свердловские коммунальные системы"</t>
  </si>
  <si>
    <t>МО "Свердловское городское поселение"</t>
  </si>
  <si>
    <t>МО "Кузьмоловское городское поселение"</t>
  </si>
  <si>
    <t xml:space="preserve">ООО "ВОДОКАНАЛ" </t>
  </si>
  <si>
    <t>МО "Дубровское городское поселение"</t>
  </si>
  <si>
    <t>ООО "СМЭУ Заневка"</t>
  </si>
  <si>
    <t>МО "Куйвозовское сельское поселение"</t>
  </si>
  <si>
    <t>ООО "Флагман"</t>
  </si>
  <si>
    <t>МО "Морозовское городское поселение"</t>
  </si>
  <si>
    <t>Выборгский</t>
  </si>
  <si>
    <t>МО "Светогорское городское поселение"</t>
  </si>
  <si>
    <t>МО "Выборгское городское поселение"</t>
  </si>
  <si>
    <t>МО "Рощинское городское поселение"</t>
  </si>
  <si>
    <t>МО "Первомайское сельское поселение"</t>
  </si>
  <si>
    <t>Гатчинский</t>
  </si>
  <si>
    <t>МУП "Водоканал"</t>
  </si>
  <si>
    <t>ООО "Звезда"&lt;*&gt;</t>
  </si>
  <si>
    <t>Кингисеппский</t>
  </si>
  <si>
    <t>МО "Котельское сельское поселение"</t>
  </si>
  <si>
    <t>МО "Вистинское сельское поселение"</t>
  </si>
  <si>
    <t>МО "Опольевское сельское поселение"</t>
  </si>
  <si>
    <t>МО "Город Ивангород"</t>
  </si>
  <si>
    <t>МО "Куземкинское сельское поселение"</t>
  </si>
  <si>
    <t>МО "Фалилеевское сельское поселение"</t>
  </si>
  <si>
    <t>МО "Пустомержское сельское поселение"</t>
  </si>
  <si>
    <t>МО "Большелуцкое сельское поселение"</t>
  </si>
  <si>
    <t>ООО "Киришская сервисная компания"</t>
  </si>
  <si>
    <t>Киришский</t>
  </si>
  <si>
    <t>МО "Киришское городское поселение"</t>
  </si>
  <si>
    <t>Кировский</t>
  </si>
  <si>
    <t>МО "Шлиссельбургское городское поселение"</t>
  </si>
  <si>
    <t>МО "Синявинское городское поселение"</t>
  </si>
  <si>
    <t>МО "Кировское городское поселение"</t>
  </si>
  <si>
    <t>МО "Мгинское городское поселение"</t>
  </si>
  <si>
    <t>МО "Отрадненское городское поселение"</t>
  </si>
  <si>
    <t>Ломоносовский</t>
  </si>
  <si>
    <t>МУП "УЖКХ МО "Виллозское СП"</t>
  </si>
  <si>
    <t>МО "Русско-Высоцкое сельское поселение"</t>
  </si>
  <si>
    <t>ООО "Лемэк"</t>
  </si>
  <si>
    <t>Лужский</t>
  </si>
  <si>
    <t>Приозерский</t>
  </si>
  <si>
    <t>МО "Сосновское сельское поселение"</t>
  </si>
  <si>
    <t>ОАО "Кингисеппский Водоканал"</t>
  </si>
  <si>
    <t>МО "Кингисеппское городское поселение"</t>
  </si>
  <si>
    <t>МО  "Плодовское сельское поселение"</t>
  </si>
  <si>
    <t>МО "Кузнечнинское городское поселение"</t>
  </si>
  <si>
    <t>МО "Мельниковское сельское поселение"</t>
  </si>
  <si>
    <t>Сланцевский</t>
  </si>
  <si>
    <t>ООО "Гранд"</t>
  </si>
  <si>
    <t>Сосновоборский городской округ</t>
  </si>
  <si>
    <t>МО "Сосновоборский городской округ"</t>
  </si>
  <si>
    <t>МО "Тихвинское городское поселение"</t>
  </si>
  <si>
    <t>МО "Борское сельское поселение"</t>
  </si>
  <si>
    <t>МО "Ганьковское сельское поселение"</t>
  </si>
  <si>
    <t>МО "Горское сельское поселение"</t>
  </si>
  <si>
    <t>МО "Коськовское сельское поселение"</t>
  </si>
  <si>
    <t>МО "Пашозёрское сельское поселение"</t>
  </si>
  <si>
    <t>МО "Шугозерское сельское поселение"</t>
  </si>
  <si>
    <t>МО "Мелегежское сельское поселение"</t>
  </si>
  <si>
    <t>Тосненский</t>
  </si>
  <si>
    <t>МО "Форносовское городское поселение"</t>
  </si>
  <si>
    <t>МО "Любанское городское поселение"</t>
  </si>
  <si>
    <t>МО "Ульяновское городское поселение"</t>
  </si>
  <si>
    <t>Федоровское МУП ЖКХ, инженерных коммуникаций и благоустройства</t>
  </si>
  <si>
    <t>МО "Федоровское сельское поселение"</t>
  </si>
  <si>
    <t>&lt;*&gt;</t>
  </si>
  <si>
    <t>организации, применяющие упрощенную систему налогообложения (тарифы налогом на добавленную стоимость не облагаются)</t>
  </si>
  <si>
    <t>Территория действия услуги</t>
  </si>
  <si>
    <t>транспортировка сточных вод</t>
  </si>
  <si>
    <t>водоотведение</t>
  </si>
  <si>
    <t>Волосовский</t>
  </si>
  <si>
    <t>ООО "СК-СИГМА"</t>
  </si>
  <si>
    <t>МО "Усть-Лужское сельское поселение"</t>
  </si>
  <si>
    <t>ООО "Производственное объединение "Киришинефтеоргсинтез"</t>
  </si>
  <si>
    <t>МО "Кипенское сельское поселение"</t>
  </si>
  <si>
    <t>МО "Тельмановское сельское поселение"</t>
  </si>
  <si>
    <t>Для потребителей  Всеволожского МР кроме  МО "Сертоловское городское поселение"</t>
  </si>
  <si>
    <t>ООО "ЭкоСервис"</t>
  </si>
  <si>
    <t>АО НПО "Поиск"</t>
  </si>
  <si>
    <t>МУП "Водоканал" г. Гатчина</t>
  </si>
  <si>
    <t>АО "Коммунальные системы Гатчинского района"</t>
  </si>
  <si>
    <t xml:space="preserve">транспортировка сточных вод </t>
  </si>
  <si>
    <t>АО "КНАУФ ПЕТРОБОРД"</t>
  </si>
  <si>
    <t>ООО УК "Мурино"</t>
  </si>
  <si>
    <t>ГБДОУ "Детский оздоровительный городок "Малыш"</t>
  </si>
  <si>
    <t>МО "Староладожское сельское поселение"</t>
  </si>
  <si>
    <t>МО "Лужское городское поселение"</t>
  </si>
  <si>
    <t>8. Киришский   МР</t>
  </si>
  <si>
    <t>9. Кировский  МР</t>
  </si>
  <si>
    <t>4. Всеволожский МР</t>
  </si>
  <si>
    <t>Государственное унитарное предприятие "Водоканал Санкт-Петербурга"</t>
  </si>
  <si>
    <t>МО "Селивановское сельское поселение"</t>
  </si>
  <si>
    <t>МО "Бережковское сельское поселение", "Вындиноостровское сельское поселение", "Потанинское сельское поселение"</t>
  </si>
  <si>
    <t>АО "Птицефабрика "Лаголово"</t>
  </si>
  <si>
    <t>МО "Приморское городское поселение"</t>
  </si>
  <si>
    <t>1. Бокситогорский МР</t>
  </si>
  <si>
    <t>2. Волосовский МР</t>
  </si>
  <si>
    <t>3. Волховский МР</t>
  </si>
  <si>
    <t>7. Кингисеппский  МР</t>
  </si>
  <si>
    <t>5. Выборгский МР</t>
  </si>
  <si>
    <t xml:space="preserve"> МО "Агалатовское сельское поселение"</t>
  </si>
  <si>
    <t>МО "Заневское городское поселение"</t>
  </si>
  <si>
    <t>№ п/п</t>
  </si>
  <si>
    <t>ГУП "Водоканал Санкт-Петербурга"</t>
  </si>
  <si>
    <t>МО "Кисельнинское сельское поселение"</t>
  </si>
  <si>
    <t>Для потребителей, находящиеся в военных городках Минобороны России МО "Сертоловское городское поселение"</t>
  </si>
  <si>
    <t>МО "Большедворское сельское поселение""</t>
  </si>
  <si>
    <t>МО "Борское сельское поселение""</t>
  </si>
  <si>
    <t>ГУП "Петербургский метрополитен"</t>
  </si>
  <si>
    <t>ООО "Первая коммунальная компания"</t>
  </si>
  <si>
    <t>ООО "УК "Аква-Плюс" &lt;*&gt;</t>
  </si>
  <si>
    <t>МО "Лесколовское сельское поселение" (массив "Киссолово")</t>
  </si>
  <si>
    <t>ООО "ЛКН"</t>
  </si>
  <si>
    <t>ФГБУ "ЦЖКУ" МО РФ</t>
  </si>
  <si>
    <t>МО "Лидское сельское поселение"  (д. Ольеши)</t>
  </si>
  <si>
    <t>Поселок Новоселье МО "Аннинское городскоее поселение"</t>
  </si>
  <si>
    <t>Поселок Новоселье МО "Аннинское городское поселение"</t>
  </si>
  <si>
    <t>МО "Алеховщинское сельское поселение"</t>
  </si>
  <si>
    <t>МО "Лодейнопольское городское поселение", МО "Свирьстройское городское поселение",  МО "Доможировское сельское поселение",  МО "Янегское сельское поселение"</t>
  </si>
  <si>
    <t>АО "Гатчинский комбикормовый завод"</t>
  </si>
  <si>
    <t>МО "Цвылевское сельское поселение"</t>
  </si>
  <si>
    <t>ООО "Пикалевский глиноземный завод"</t>
  </si>
  <si>
    <t>для потребителей Подпорожского МР (Петрозаводский ТУ)</t>
  </si>
  <si>
    <t>МО "Советское городское поселение"</t>
  </si>
  <si>
    <t>МО "Тосненское городское поселение"</t>
  </si>
  <si>
    <t>МО "Павловское городское поселение"</t>
  </si>
  <si>
    <t>АО "Ленинградские областные коммунальные системы" (филиал "Тосненский водоканал")</t>
  </si>
  <si>
    <t>ООО "Восток"</t>
  </si>
  <si>
    <t>МО "Полянское сельское поселение"</t>
  </si>
  <si>
    <t>Бокситогорский, Лодейнопольский, Подпорожский, Тихвинский</t>
  </si>
  <si>
    <t>МО "Ефимовское" (бывшее МО "Климовское сельское поселение")</t>
  </si>
  <si>
    <t>МО "Подпорожское сельское поселение"</t>
  </si>
  <si>
    <t>МО "Муринское городское поселение"</t>
  </si>
  <si>
    <t>ООО "Промышленная экология"</t>
  </si>
  <si>
    <t>10. Ломоносовский  МР</t>
  </si>
  <si>
    <t>11. Лужский МР</t>
  </si>
  <si>
    <t>12. Приозерский МР</t>
  </si>
  <si>
    <t>МО "Старопольское сельское поселение" Сланцевского МР ЛО</t>
  </si>
  <si>
    <t>МО "Новосельское сельское поселение" Сланцевского МР ЛО</t>
  </si>
  <si>
    <t>МО "Загривское сельское поселение" Сланцевского МР ЛО</t>
  </si>
  <si>
    <t>МО "Гостицкое сельское поселение" Сланцевского МР ЛО</t>
  </si>
  <si>
    <t>МО "Выскатское сельское поселение" Сланцевского МР ЛО</t>
  </si>
  <si>
    <t>МО "Черновское сельское поселение" Сланцевского МР ЛО</t>
  </si>
  <si>
    <t>МО  "Лужское городское поселение", "Толмачевское городское поселение", "Володарское сельское поселение", "Волошовское сельское поселение", "Заклинское сельское поселение",  "Оредежское сельское поселение" (кроме деревни Белое, деревни Хрепелка), "Ретюнское сельское поселение", "Серебрянское сельское поселение", "Ям-Тесовское сельское поселение" Лужского МР ЛО</t>
  </si>
  <si>
    <t>для потребителей деревни Пехенец, поселка Мшинская МО "Мшинское сельское поселение" Лужского МР ЛО</t>
  </si>
  <si>
    <t>Центральный банк Российской Федерации (Оздоровительное объединение "Зеленый бор"  Центрального банка Российской Федерации)</t>
  </si>
  <si>
    <t>АО "ЛОТЭК"</t>
  </si>
  <si>
    <t>МО "Лисинское сельское поселение"</t>
  </si>
  <si>
    <t>МО "Приозерское городское поселение"</t>
  </si>
  <si>
    <t>МО "Ларионовское сельское поселение"</t>
  </si>
  <si>
    <t>МО "Севастьяновское сельское поселение"</t>
  </si>
  <si>
    <t>МО "Красноозерное сельское поселение"</t>
  </si>
  <si>
    <t>МО "Мичуринское сельское поселение"</t>
  </si>
  <si>
    <t>МО "Раздольевское сельское поселение</t>
  </si>
  <si>
    <t>МО "Ромашкинское сельское поселение"</t>
  </si>
  <si>
    <t>МО "Петровское сельское поселение"</t>
  </si>
  <si>
    <t>МО "Запорожское сельское поселение"</t>
  </si>
  <si>
    <t>ГУП "Водоканал Ленинградской области"</t>
  </si>
  <si>
    <t>АО "Птицефабрика "Северная"</t>
  </si>
  <si>
    <t>ООО "Водоканал птицефабрики Синявинская"</t>
  </si>
  <si>
    <t>МО "Тосненское городское поселение", "Ульяновское городское поселение", "Рябовское городское поселение", "Никольское городское поселение", "Красноборское городское поселение",  "Трубникоборское сельское поселение"</t>
  </si>
  <si>
    <t>для потребителей Выборгского МР (Санкт-Петербургский ТУ)</t>
  </si>
  <si>
    <t>ООО "Водоканал"</t>
  </si>
  <si>
    <t>МО "Синявинское городское поселение",МО "Приладожское городское поселение"</t>
  </si>
  <si>
    <t>ОАО "РЖД" (Октябрьская дирекция по тепловодоснабжению - СП Центральной дирекции по тепловодоснабжению - филиала ОАО "РЖД")</t>
  </si>
  <si>
    <t>13. Сланцевский МР</t>
  </si>
  <si>
    <t>14. Сосновоборский ГО</t>
  </si>
  <si>
    <t>ООО "СЛАНЦЫ"</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</si>
  <si>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</si>
  <si>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 xml:space="preserve"> "Приладожское городское поселение"</t>
  </si>
  <si>
    <t>АО "Промышленный комплекс "Энергия"</t>
  </si>
  <si>
    <t>МО "Виллозское городское поселение" (для потребителей территории Северной и Южной частей производственной зоны Горелово)</t>
  </si>
  <si>
    <t xml:space="preserve">АО "Ленинградские областные коммунальные системы" </t>
  </si>
  <si>
    <t xml:space="preserve">Для потребителей д. Заневка, дом 48 и дом 50 муниципального образования «Заневское городское поселение» </t>
  </si>
  <si>
    <t>ООО "ВКС-Инвест"</t>
  </si>
  <si>
    <t>МО "Новодевяткинское сельское поселение"</t>
  </si>
  <si>
    <r>
      <t>Тариф экономически обоснованный, руб./м</t>
    </r>
    <r>
      <rPr>
        <b/>
        <vertAlign val="superscript"/>
        <sz val="10"/>
        <rFont val="Times New Roman"/>
        <family val="1"/>
        <charset val="204"/>
      </rPr>
      <t>3</t>
    </r>
  </si>
  <si>
    <r>
      <t>Тариф для населения, руб./м</t>
    </r>
    <r>
      <rPr>
        <b/>
        <vertAlign val="superscript"/>
        <sz val="10"/>
        <rFont val="Times New Roman"/>
        <family val="1"/>
        <charset val="204"/>
      </rPr>
      <t>3</t>
    </r>
  </si>
  <si>
    <r>
      <t>без учета налога на</t>
    </r>
    <r>
      <rPr>
        <b/>
        <sz val="10"/>
        <rFont val="Times New Roman"/>
        <family val="1"/>
        <charset val="204"/>
      </rPr>
      <t> </t>
    </r>
    <r>
      <rPr>
        <b/>
        <i/>
        <sz val="10"/>
        <rFont val="Times New Roman"/>
        <family val="1"/>
        <charset val="204"/>
      </rPr>
      <t>добавленную стоимость</t>
    </r>
  </si>
  <si>
    <r>
      <t>с учетом налога на</t>
    </r>
    <r>
      <rPr>
        <b/>
        <sz val="10"/>
        <rFont val="Times New Roman"/>
        <family val="1"/>
        <charset val="204"/>
      </rPr>
      <t> </t>
    </r>
    <r>
      <rPr>
        <b/>
        <i/>
        <sz val="10"/>
        <rFont val="Times New Roman"/>
        <family val="1"/>
        <charset val="204"/>
      </rPr>
      <t>добавленную стоимость</t>
    </r>
  </si>
  <si>
    <t>МО "Свердловское городское поселение" (дер. Новосаратовка, промзоны "Уткина заводь")</t>
  </si>
  <si>
    <t xml:space="preserve">Для потребителей поселка Новогорелово МО «Виллозское городское поселение» </t>
  </si>
  <si>
    <t>МО "Ефимовское" (бывшее МО "Радогощинское сельское поселение")</t>
  </si>
  <si>
    <t>МО "Лидское сельское поселение"  (пос. Подборовье, пос. Заборье)</t>
  </si>
  <si>
    <t xml:space="preserve">"Самойловское сельское поселение»  (пос. Совхозный, пос. Коли) </t>
  </si>
  <si>
    <t xml:space="preserve">"Самойловское сельское поселение»  (д. Анисимово, д. Самойлово, д.Чудцы) </t>
  </si>
  <si>
    <t>поселки Березовик-1, Березовик-2, Красава, Сарка и Царицино Озеро МО "Тихвинское городское поселение"</t>
  </si>
  <si>
    <t>-</t>
  </si>
  <si>
    <t>Санкт-Петербургское государственное бюджетное учреждение здравоохранения "Городской туберкулезный санаторий "Сосновый бор"</t>
  </si>
  <si>
    <t>МО "Будогощское городское поселение", МО "Глажевское сельское поселение", МО "Кусинское сельское поселение", МО "Пчевжинское сельское поселение", МО "Пчевское сельское поселение"</t>
  </si>
  <si>
    <t xml:space="preserve">МО «Виллозское городское поселение» 
(кроме поселка Новогорелово) </t>
  </si>
  <si>
    <t xml:space="preserve"> -</t>
  </si>
  <si>
    <t>Для населения деревни Борисова Грива МО "Рахьинское городское поселение"</t>
  </si>
  <si>
    <t>МО "Федоровское городское поселение" (для населения блокированных жилых домов, расположенных по адресам: г.п.Федоровское, 1-й Вознесенский проезд, д.1,3, 5, 2-ой Вознесенский проезд, д.1, 2, 3, 4, 5, 6, 3-ий Вознесенский проезд, д.1, 2, 3, 4, 5, 6, улица Меньшиковская, д.1, 2, 3, 5, 7, улица Вознесенская, д.1)</t>
  </si>
  <si>
    <t>МО "Тельмановское сельское поселение" (для населения за исключением микрорайона № 1 в поселке Тельмана в границах улиц: Онежская, Октябрьская, Ладожский бульвар, Московская и микрорайона № 5 в границах улицы Квартальная)</t>
  </si>
  <si>
    <t>МО "Шлиссельбургское  городское поселение"</t>
  </si>
  <si>
    <t>МО "Сертоловское городское поселение"</t>
  </si>
  <si>
    <t>МО "Громовское сельское поселение"</t>
  </si>
  <si>
    <t>МО "Шумское сельское поселение"</t>
  </si>
  <si>
    <t>ООО "МЕТКЕМ"</t>
  </si>
  <si>
    <t>ЗАО "Рощино сельхозтехника" &lt;*&gt;</t>
  </si>
  <si>
    <t>НПАО "Светогорский ЦБК"</t>
  </si>
  <si>
    <t>15. Тосненский МР</t>
  </si>
  <si>
    <t>16. Ленинградская область</t>
  </si>
  <si>
    <t>МО город Волхов</t>
  </si>
  <si>
    <t>ООО "Выборгская лесопромышленная корпорация" &lt;**&gt;</t>
  </si>
  <si>
    <t xml:space="preserve"> &lt;**&gt;</t>
  </si>
  <si>
    <t>организации, признанные в соответствии с законодательством Российской Федерации несостоятельными (банкротами) (тарифы налогом на добавленную стоимость не облагаются на основании пп. 15 п. 2 ст. 146 Налогового Кодекса Российской Федерации)</t>
  </si>
  <si>
    <t>"Приморское городское поселение", "Высоцкое городское поселение", "Гончаровское сельское поселение", "Каменногорское городское поселение", "Полянское сельское поселение", "Первомайское сельское поселение", "Советское городское поселение", "Рощинское городское поселение", "Красносельское сельское поселение", "Селезневское сельское поселение" Выборгского муниципального района Ленинградской области, за исключением поселка Селезнево, города Каменногорска</t>
  </si>
  <si>
    <t>ОАО "Инженерно-технический центр" &lt;*&gt;</t>
  </si>
  <si>
    <t>МО "Важинское городское поселение", МО "Винницкое сельское поселение", МО "Вознесенское городское поселение", МО "Никольское городское поселение"</t>
  </si>
  <si>
    <t>МО "Пикалевское городское поселение"</t>
  </si>
  <si>
    <t xml:space="preserve"> МО "Назиевское городское поселение"</t>
  </si>
  <si>
    <t>ООО "РесурсВодоСнаб"</t>
  </si>
  <si>
    <t>поселок Селезнево МО "Селезневское сельское поселение"</t>
  </si>
  <si>
    <t>город Каменногорск МО "Каменногорское городское поселение"</t>
  </si>
  <si>
    <t>МО "Сосновское сельское поселение" для населения, проживающего по адресам: улица Механизаторов дома №№ 1,3,5,7,7а,9; улица Молодежная дома №№ 1,2,3, 4,5,6; улица Пионерская дома №№ 1а и 1б</t>
  </si>
  <si>
    <t>деревня Снегиревка МО "Сосновское сельское поселение"</t>
  </si>
  <si>
    <t>поселок Платформа 69-й км МО "Сосновское сельское поселение"</t>
  </si>
  <si>
    <t>для потребителей города Сланцы муниципального образования Сланцевское городское поселение Сланцевского муниципального района Ленинградской области</t>
  </si>
  <si>
    <t>МО "Дзержинское сельское поселение, "Осьминское сельское поселение",      "Скребловское сельское поселение", "Торковичское сельское поселение"                  Лужского МР ЛО</t>
  </si>
  <si>
    <t>для потребителей поселка Красный Маяк МО "Мшинское сельское поселение"               Лужского МР ЛО</t>
  </si>
  <si>
    <t>МО "Сланцевское городское поселение" кроме города Сланцы Сланцевского МР ЛО</t>
  </si>
  <si>
    <t>ООО "ТРЕНТОР"</t>
  </si>
  <si>
    <t>ООО "Финансово-строительная корпорация "Лидер Северо-Запад"</t>
  </si>
  <si>
    <t>ООО "Солнечное Молоко"*</t>
  </si>
  <si>
    <t>"Павловское городско поселение"</t>
  </si>
  <si>
    <t>ФГУП "Росморпорт" Северо-Западный бассейновый филиал</t>
  </si>
  <si>
    <t>Для населения д. Елизаветинка МО "Агалатовское сельское поселение"</t>
  </si>
  <si>
    <t xml:space="preserve">МО «Заневское городское поселение» 
Всеволожского муниципального района Ленинградской области
</t>
  </si>
  <si>
    <t>ООО "Водоканал "Ладога"</t>
  </si>
  <si>
    <t>МО "Колтушское городское поселение" (дер. Разметелево, дер. Хапо-Ое)</t>
  </si>
  <si>
    <t>МО "Колтушское городское поселение" (г. Колтуши (переулок Школьный), п. Воейково)</t>
  </si>
  <si>
    <t>МО "Колтушское городское поселение" (пер. Школьный, дома № 16, № 18, № 20, № 20А, № 22А)</t>
  </si>
  <si>
    <t>МО "Колтушское городское поселение" (с. Павлово)</t>
  </si>
  <si>
    <t>АО "Инжинерно-энергетический комплекс"</t>
  </si>
  <si>
    <t>ООО "СиБиЭс Волосово"</t>
  </si>
  <si>
    <t>МО "Лаголовское сельское поселение" (за исключением промышленных зон "Южная" и "Восточная")</t>
  </si>
  <si>
    <t>МО "Лаголовское сельское поселение" (потребители промышленных зон "Южная" и "Восточная")</t>
  </si>
  <si>
    <t xml:space="preserve">МО "Низинское сельское поселение" </t>
  </si>
  <si>
    <t>МО "Лесколовское сельское поселение" (поселок Осельки)</t>
  </si>
  <si>
    <t>МО "Лесколовское сельское поселение" (деревня Лесколово)</t>
  </si>
  <si>
    <t>ООО "Флок"&lt;*&gt;</t>
  </si>
  <si>
    <t>МО "Колтушское городкое поселение"</t>
  </si>
  <si>
    <t>МО "Город Всеволожск", МО "Колтушское городское поселение"</t>
  </si>
  <si>
    <t>ООО "Энергия"</t>
  </si>
  <si>
    <t>МО "Аннинское городское поселение"  (за исключением за исключением гп. Новоселье, д. Куттузи, ул. Уланская); "Большеижорское городское поселение"; "Горбунковское сельское поселение"; "Гостилицкое сельское поселение"; "Кипенское сельское поселение"; "Копорское сельское поселение"; "Лебяженское городское поселение"; "Лопухинское сельское поселение"; "Оржицкое сельское поселение"(за исключением дер. Петровское); "Пениковское сельское поселение"(за исключением дер. Сойкино); "Ропшинское сельское поселение" (за исключением дер. Большие Горки, дер. Малые Горки, дер. Нижняя Кипень);  "Русско-Высоцкое сельское поселение"</t>
  </si>
  <si>
    <t>Ленинградская область</t>
  </si>
  <si>
    <t>АО "ИЭК"</t>
  </si>
  <si>
    <t xml:space="preserve">Аннинское городское поселение (за исключением гп.Новоселье) </t>
  </si>
  <si>
    <t>Тарифы на услуги в сфере водоотведения на период регулирования с 01.01.2025 по 31.12.2025, руб./куб.м</t>
  </si>
  <si>
    <t>01.01.2025-30.06.2025</t>
  </si>
  <si>
    <t>01.07.2025-31.12.2025</t>
  </si>
  <si>
    <t>11.11.2024, 20.12.2024</t>
  </si>
  <si>
    <t>131-п, 397-п</t>
  </si>
  <si>
    <t>106-п</t>
  </si>
  <si>
    <t>28.10.2024, 20.12.2024</t>
  </si>
  <si>
    <t>107-п, 403-п</t>
  </si>
  <si>
    <t>234-п</t>
  </si>
  <si>
    <t>18.11.2024, 20.12.2024</t>
  </si>
  <si>
    <t>149-п, 403-п</t>
  </si>
  <si>
    <t>25.11.2024, 20.12.2024</t>
  </si>
  <si>
    <t>194-п, 403-п</t>
  </si>
  <si>
    <t>195-п</t>
  </si>
  <si>
    <t>02.12.2024, 20.12.2024</t>
  </si>
  <si>
    <t>232-п, 403-п</t>
  </si>
  <si>
    <t>516-п, 403-п</t>
  </si>
  <si>
    <t>261-п</t>
  </si>
  <si>
    <t>128-п, 403-п</t>
  </si>
  <si>
    <t>151-п</t>
  </si>
  <si>
    <t>АО "Ленинградские областные коммунальные системы" (филиал Невский водопровод АО "ЛОКС")</t>
  </si>
  <si>
    <t>130-п</t>
  </si>
  <si>
    <t>453-п</t>
  </si>
  <si>
    <t>09.12.2024, 20.12.2024</t>
  </si>
  <si>
    <t>457-п, 402-п</t>
  </si>
  <si>
    <t>262-п</t>
  </si>
  <si>
    <t>16.12.2024, 20.12.2024</t>
  </si>
  <si>
    <t>335-п, 402-п</t>
  </si>
  <si>
    <t>458-п, 402-п</t>
  </si>
  <si>
    <t>Федеральное казенное учреждение "Исправительная колония № 3 УФСИН по г. СПб и ЛО"</t>
  </si>
  <si>
    <t>Федеральное казенное учреждение "Исправительная колония № 2 УФСИН по г.СПб и ЛО"</t>
  </si>
  <si>
    <t>ООО "АтомТеплоЭлектроСеть" (филиал ООО "АтомТеплоЭлектроСеть" в г. Сосновый Бор)</t>
  </si>
  <si>
    <t>МО "Большеврудское сельское поселение", "Волосовское городско поселение", "Клопицкое сельское поселение"</t>
  </si>
  <si>
    <t>МО "Бегуницкое сельское поселение", "Калитинское сельское поселение", "Рабитицкое сельское поселение", "Сабское сельское поселение"</t>
  </si>
  <si>
    <t>220-п, 396-п</t>
  </si>
  <si>
    <t>104-п</t>
  </si>
  <si>
    <t>138-п</t>
  </si>
  <si>
    <t>18.11.2024 (с учетом изменений 20.12.2024)</t>
  </si>
  <si>
    <t>152-п (с учетом изменений № 517-п)</t>
  </si>
  <si>
    <t>456-п</t>
  </si>
  <si>
    <t>ООО "Усть-Лужский Водоканал"</t>
  </si>
  <si>
    <t>219-п, 398-п</t>
  </si>
  <si>
    <t>16.12.2024, 20.12.2023</t>
  </si>
  <si>
    <t>337-п, 398-п</t>
  </si>
  <si>
    <t>25.11.2024 (с учетом изменений 20.12.2024)</t>
  </si>
  <si>
    <t>254-п, 397-п</t>
  </si>
  <si>
    <t>139-п</t>
  </si>
  <si>
    <t>25.11.2024 (с учетом изменений 20.12.2024), 20.12.2024</t>
  </si>
  <si>
    <t>185-п (с учетом изменений № 517-п), 397-п</t>
  </si>
  <si>
    <t>255-п, 397-п</t>
  </si>
  <si>
    <t>102-п</t>
  </si>
  <si>
    <t>147-п</t>
  </si>
  <si>
    <t>137-п</t>
  </si>
  <si>
    <t>443-п</t>
  </si>
  <si>
    <t>442-п, 401-п</t>
  </si>
  <si>
    <t>440-п</t>
  </si>
  <si>
    <t xml:space="preserve">Номер                                 </t>
  </si>
  <si>
    <t>водоотведение (категория сточных вод - поверхностные сточные воды)</t>
  </si>
  <si>
    <t>Муниципальный район, муниципальныяй округ или городской округ</t>
  </si>
  <si>
    <t>Муниципальное образование, Городское поселение, Сельское поселение, территориальное управление</t>
  </si>
  <si>
    <t>6. Гатчинский МО</t>
  </si>
  <si>
    <t>231-п</t>
  </si>
  <si>
    <t>16.12.2024, 20.12.2024, 17.01.2025</t>
  </si>
  <si>
    <t>181-п</t>
  </si>
  <si>
    <t>340-п, 399-п</t>
  </si>
  <si>
    <t>224-п</t>
  </si>
  <si>
    <t xml:space="preserve"> Большеколпанское ТУ администрации МО Гатчинский МО ЛО (за исключением деревни Большие Колпаны)</t>
  </si>
  <si>
    <t xml:space="preserve"> Большеколпанское ТУ администрации МО Гатчинский МО ЛО ( деревня Большие Колпаны</t>
  </si>
  <si>
    <t>ТУ город Коммунар администрации МО Гатчинский МО ЛО</t>
  </si>
  <si>
    <t xml:space="preserve"> Большеколпанское ТУ администрации МО Гатчинский МО ЛО</t>
  </si>
  <si>
    <t>Гатчинский МО ЛО (Город Гатчина)</t>
  </si>
  <si>
    <t>Таицкое ТУ администрации МО Гатчинский МО ЛО</t>
  </si>
  <si>
    <t>Вырицкое ТУ администрации МО Гатчинский МО ЛО</t>
  </si>
  <si>
    <t>Для потребителей Гатчинского МО ЛО (в зоне деятельности  Вырицкое ТУ администрации МО Гатчинский МО ЛО, Дружногорское ТУ администрации МО Гатчинский МО ЛО, Сиверское ТУ администрации МО Гатчинский МО ЛО, Большеколпанское ТУ администрации МО Гатчинский МО ЛО, Веревское ТУ администрации МО Гатчинский МО ЛО, Войсоквицкое ТУ администрации МО Гатчинский МО ЛО, Елизаветинское ТУ администрации МО Гатчинский МО ЛО, КобринскоеТУ администрации МО Гатчинский МО ЛО, Новосветовское ТУ администрации МО Гатчинский МО ЛО, Пудостьское ТУ администрации МО Гатчинский МО ЛО, Рождественское ТУ администрации МО Гатчинский МО ЛО, СусанинскоеТУ администрации МО Гатчинский МО ЛО, Сяськелевское ТУ администрации МО Гатчинский МО ЛО,  Пудомягское ТУ администрации МО Гатчинский МО ЛО,  Таицкое ТУ администрации МО Гатчинский МО ЛО)</t>
  </si>
  <si>
    <t>344-п, 517-п, 3-п</t>
  </si>
  <si>
    <t>09.12.2024, 17.01.2025</t>
  </si>
  <si>
    <t>257-п, 3-п</t>
  </si>
  <si>
    <t>179-п, 517-п</t>
  </si>
  <si>
    <t>450-п, 406-п</t>
  </si>
  <si>
    <t>451-п, 406-п</t>
  </si>
  <si>
    <t>343-п, 406-п</t>
  </si>
  <si>
    <t>140-п, 406-п, 3-п</t>
  </si>
  <si>
    <t>11.11.2024, 20.12.2024, 17.01.2025</t>
  </si>
  <si>
    <t>345-п, 406-п, 3,-п</t>
  </si>
  <si>
    <t>454-п, 397-п</t>
  </si>
  <si>
    <t>155-п, 402-п</t>
  </si>
  <si>
    <t>189-п</t>
  </si>
  <si>
    <t>182-п</t>
  </si>
  <si>
    <t>221-п, 400-п</t>
  </si>
  <si>
    <t>133-п, 426-п</t>
  </si>
  <si>
    <t>347-п, 427-п</t>
  </si>
  <si>
    <t xml:space="preserve">394-п, 462-п </t>
  </si>
  <si>
    <t xml:space="preserve">463-п </t>
  </si>
  <si>
    <t>МО "Пашское сельское поселение","Хваловское сельское поселение",  МО "Колчановское сельское поселение"</t>
  </si>
  <si>
    <t>МО "Сясьстройское городское поселение" (поселок Аврово)</t>
  </si>
  <si>
    <t>МО "Усадищенское сельское поселение" и "Колчановское сельское поселение"  (улица Молодежная)</t>
  </si>
  <si>
    <t>МО "Рахьинское городское поселение" (поселок Рахья)</t>
  </si>
  <si>
    <t>МО "Романовское сельское поселение" (кроме поселка Углово)</t>
  </si>
  <si>
    <t>МО "Романовское сельское поселение" ( поселок Углово)</t>
  </si>
  <si>
    <t>МО "Шумское сельское поселение"(для населения, проживающего по ул. ПМК-17)</t>
  </si>
  <si>
    <t>МО "Путиловское  сельское поселение"</t>
  </si>
  <si>
    <t>МО "Усть-Лужское сельское поселение"(за исключением деревни Межники и поселка Усть-Луга(квартал Краколье, квартал Остров)</t>
  </si>
  <si>
    <t>МО "Свердловское городское поселение",  д. Невский парклесхоз</t>
  </si>
  <si>
    <t>110-п</t>
  </si>
  <si>
    <t>432-п, 395-п</t>
  </si>
  <si>
    <t>434-п, 403-п</t>
  </si>
  <si>
    <t xml:space="preserve">ООО "Ресурсоснабжающая организация 47" </t>
  </si>
  <si>
    <t>МО "Новодевяткинское сельское поселение", МО "Муринское городское поселение", МО "Кузьмоловское городское поселение"</t>
  </si>
  <si>
    <t>439-п, 403-п</t>
  </si>
  <si>
    <t>329-п, 403-п</t>
  </si>
  <si>
    <t>431-п. 403-п</t>
  </si>
  <si>
    <t>433-п, 403-п</t>
  </si>
  <si>
    <t>МО "Муринское городское поселение" (за исключением потребителей г.Мурино, ул. Оборонная, д.36, 51, 53, 55, д.Лаврики)</t>
  </si>
  <si>
    <t>МО "Муринское городское поселение" (для г.Мурино, ул.Оборонная, д.36, 51, 53, 55, д.Лаврики)</t>
  </si>
  <si>
    <t>188-п, 403-п</t>
  </si>
  <si>
    <t>438-п</t>
  </si>
  <si>
    <t>109-п</t>
  </si>
  <si>
    <t>141-п</t>
  </si>
  <si>
    <t>154-п</t>
  </si>
  <si>
    <t>341-п</t>
  </si>
  <si>
    <t>МО "Отрадненское городское поселение","Мгинское городское поселение","Синявинское городское поселение", "Кировское городское поселние"</t>
  </si>
  <si>
    <t>445-п</t>
  </si>
  <si>
    <t>МО "Муринское городское поселение", Бугровское городское поселение</t>
  </si>
  <si>
    <t>МО Бугровское городское поселение</t>
  </si>
  <si>
    <t>АО "Водно-коммунальное хозяйство" &lt;*&gt;           (ЭОТ без НДС (5 %))</t>
  </si>
  <si>
    <t>ООО "Управляющая компания "Новоантропшино"&lt;*&gt; (ЭОТ без НДС (5 %))</t>
  </si>
  <si>
    <t>ООО "Ольшаники" &lt;*&gt; (ЭОТ без НДС (5 %))</t>
  </si>
  <si>
    <t>ООО"ЖилКомТеплоЭнерго"*(ЭОТ без НДС (5 %))</t>
  </si>
  <si>
    <t>ООО "ВОДОКАНАЛ ОТРАДНЕНСКОГО  ГОРОДССКОГО ПОСЕЛЕНИЯ" &lt;*&gt;                            (ЭОТ без НДС (5 %))</t>
  </si>
  <si>
    <t>ООО" Эксплор" &lt;*&gt; (ЭОТ без НДС (20 %))</t>
  </si>
  <si>
    <t>ООО "Интехстрой" &lt;*&gt; (ЭОТ без НДС (20 %))</t>
  </si>
  <si>
    <t>ООО "Новая Водная Ассоциация" &lt;*&gt; (ЭОТ без НДС (20 %))</t>
  </si>
  <si>
    <t>ЗАО "Усть-Лужский рыбокомбинат"  &lt;*&gt; (ЭОТ без НДС (20 %))</t>
  </si>
  <si>
    <t>ООО" Ивангородский водоканал" &lt;*&gt; (ЭОТ без НДС (5 %))</t>
  </si>
  <si>
    <t>ООО "Ресурсоснабжающая организация -ЮГ"&lt;*&gt; (ЭОТ без НДС (20 %))</t>
  </si>
  <si>
    <t>275-п, 403-п</t>
  </si>
  <si>
    <t xml:space="preserve">225-п, 403-п </t>
  </si>
  <si>
    <t xml:space="preserve">265-п, 403-п </t>
  </si>
  <si>
    <t xml:space="preserve">227-п, 403-п </t>
  </si>
  <si>
    <t>447-п</t>
  </si>
  <si>
    <t xml:space="preserve">448-п, 403-п </t>
  </si>
  <si>
    <t>187-п, 403-п</t>
  </si>
  <si>
    <t>25.11.2024,  20.12.2024</t>
  </si>
  <si>
    <t xml:space="preserve">186-п, 403-п </t>
  </si>
  <si>
    <t xml:space="preserve">228-п, 403-п </t>
  </si>
  <si>
    <t>184-п, (с учетом изменений № 517-п)</t>
  </si>
  <si>
    <t xml:space="preserve">129-п, 400-п </t>
  </si>
  <si>
    <t>159-п, 399-п</t>
  </si>
  <si>
    <t>10.12.2024, 20.12.2024</t>
  </si>
  <si>
    <t>транспортировка  сточных вод</t>
  </si>
  <si>
    <t>для потребителей Кингисеппского, Киришского, Лужского, Приозерского, Тосненского МР (Санкт-Петербургский ТУ), Гатчинского МО</t>
  </si>
  <si>
    <t>105-п, 517-п,   403-п</t>
  </si>
  <si>
    <t>МО "Свердловское городское поселение", кроме д. Невский парклесхоз</t>
  </si>
  <si>
    <t>20.12.2024, 17.01.2025, 17.03.2025</t>
  </si>
  <si>
    <t>460-п, 406-п, 3-п, 39-п</t>
  </si>
  <si>
    <t>01.01.2025-16.03.2025</t>
  </si>
  <si>
    <t>17.03.2025-30.06.2025</t>
  </si>
  <si>
    <t>ООО "Управляющая компания "Новоантропшино"&lt;*&gt; (ЭОТ без НДС (7 %))</t>
  </si>
  <si>
    <t>09.12.2024, 20.12.2024, 12.05.2025</t>
  </si>
  <si>
    <t>Для потребителей г. Колтуши, ул. Мира, ул. Верхняя, ул. И. Кронштадтского, ул. Полевая, ул. Генерала Чоглокова, с. Павлово, Морской проезд, д. Аро, ул. Чудесная, д. 4, 5, 6, 7, корп. 1, 7, корп. 2 муниципального образования Колтушское городское поселение Всеволожского муниципального района Ленинградской области, дома 5, дома 8, корп. 1, корп. 2, корп. 3, корп. 4, корп. 5, дома 30, ул. Рябиновая, д. Янино-2 муниципального образования «Заневское городское поселение» Всеволожского муниципального района Ленинградской области</t>
  </si>
  <si>
    <t>260-п, 403-п, 67-п, 66-п</t>
  </si>
  <si>
    <t>ООО "Колтушские инженерные сети"&lt;*&gt;</t>
  </si>
  <si>
    <t>ООО "Колтушские инженерные сети"&lt;*&gt;                  (ЭОТ без НДС (5 %))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</si>
</sst>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b/>
      <sz val="10"/>
      <name val="Times New Roman"/>
      <family val="1"/>
      <charset val="204"/>
    </font>
    <font>
      <b/>
      <i/>
      <sz val="10"/>
      <name val="Times New Roman"/>
      <family val="1"/>
      <charset val="204"/>
    </font>
    <font>
      <sz val="8"/>
      <name val="Times New Roman"/>
      <family val="1"/>
      <charset val="204"/>
    </font>
    <font>
      <u/>
      <sz val="11"/>
      <color theme="10"/>
      <name val="Calibri"/>
      <family val="2"/>
      <charset val="204"/>
      <scheme val="minor"/>
    </font>
    <font>
      <b/>
      <sz val="8"/>
      <name val="Times New Roman"/>
      <family val="1"/>
      <charset val="204"/>
    </font>
    <font>
      <b/>
      <sz val="8"/>
      <color theme="1"/>
      <name val="Times New Roman"/>
      <family val="1"/>
      <charset val="204"/>
    </font>
    <font>
      <b/>
      <sz val="11"/>
      <name val="Times New Roman"/>
      <family val="1"/>
      <charset val="204"/>
    </font>
    <font>
      <sz val="11"/>
      <color rgb="FF9C0006"/>
      <name val="Calibri"/>
      <family val="2"/>
      <charset val="204"/>
      <scheme val="minor"/>
    </font>
    <font>
      <sz val="11"/>
      <color theme="1"/>
      <name val="Times New Roman"/>
      <family val="1"/>
      <charset val="204"/>
    </font>
    <font>
      <sz val="11"/>
      <name val="Times New Roman"/>
      <family val="1"/>
      <charset val="204"/>
    </font>
    <font>
      <sz val="8"/>
      <color theme="1"/>
      <name val="Times New Roman"/>
      <family val="1"/>
      <charset val="204"/>
    </font>
    <font>
      <b/>
      <sz val="14"/>
      <name val="Times New Roman"/>
      <family val="1"/>
      <charset val="204"/>
    </font>
    <font>
      <b/>
      <vertAlign val="superscript"/>
      <sz val="10"/>
      <name val="Times New Roman"/>
      <family val="1"/>
      <charset val="204"/>
    </font>
  </fonts>
  <fills count="5">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top/>
      <bottom/>
      <diagonal/>
    </border>
    <border>
      <left/>
      <right/>
      <top style="thin">
        <color auto="1"/>
      </top>
      <bottom/>
      <diagonal/>
    </border>
    <border>
      <left/>
      <right style="thin">
        <color indexed="64"/>
      </right>
      <top/>
      <bottom style="thin">
        <color indexed="64"/>
      </bottom>
      <diagonal/>
    </border>
    <border>
      <left/>
      <right style="thin">
        <color indexed="64"/>
      </right>
      <top/>
      <bottom/>
      <diagonal/>
    </border>
  </borders>
  <cellStyleXfs count="3">
    <xf numFmtId="0" fontId="0" fillId="0" borderId="0"/>
    <xf numFmtId="0" fontId="4" fillId="0" borderId="0" applyNumberFormat="0" applyFill="0" applyBorder="0" applyAlignment="0" applyProtection="0"/>
    <xf numFmtId="0" fontId="8" fillId="2" borderId="0" applyNumberFormat="0" applyBorder="0" applyAlignment="0" applyProtection="0"/>
  </cellStyleXfs>
  <cellXfs count="230">
    <xf numFmtId="0" fontId="0" fillId="0" borderId="0" xfId="0"/>
    <xf numFmtId="1" fontId="9" fillId="3" borderId="0" xfId="0" applyNumberFormat="1" applyFont="1" applyFill="1" applyAlignment="1">
      <alignment horizontal="center" vertical="center"/>
    </xf>
    <xf numFmtId="4" fontId="10" fillId="3" borderId="0" xfId="0" applyNumberFormat="1" applyFont="1" applyFill="1" applyAlignment="1">
      <alignment horizontal="center"/>
    </xf>
    <xf numFmtId="0" fontId="10" fillId="3" borderId="0" xfId="0" applyFont="1" applyFill="1"/>
    <xf numFmtId="0" fontId="9" fillId="3" borderId="0" xfId="0" applyFont="1" applyFill="1"/>
    <xf numFmtId="1" fontId="9" fillId="3" borderId="5" xfId="0" applyNumberFormat="1" applyFont="1" applyFill="1" applyBorder="1" applyAlignment="1">
      <alignment horizontal="center" vertical="center"/>
    </xf>
    <xf numFmtId="14" fontId="2" fillId="3" borderId="5"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wrapText="1"/>
    </xf>
    <xf numFmtId="4" fontId="9"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4" fontId="3" fillId="3" borderId="0" xfId="0" applyNumberFormat="1" applyFont="1" applyFill="1" applyAlignment="1">
      <alignment horizontal="center"/>
    </xf>
    <xf numFmtId="0" fontId="3" fillId="3" borderId="0" xfId="0" applyFont="1" applyFill="1"/>
    <xf numFmtId="0" fontId="11" fillId="3" borderId="0" xfId="0" applyFont="1" applyFill="1"/>
    <xf numFmtId="0" fontId="9" fillId="3" borderId="0" xfId="0" applyFont="1" applyFill="1" applyAlignment="1">
      <alignment horizontal="center"/>
    </xf>
    <xf numFmtId="4" fontId="10" fillId="3" borderId="0" xfId="0" applyNumberFormat="1" applyFont="1" applyFill="1" applyBorder="1" applyAlignment="1">
      <alignment horizontal="center"/>
    </xf>
    <xf numFmtId="0" fontId="10" fillId="3" borderId="0" xfId="0" applyFont="1" applyFill="1" applyBorder="1"/>
    <xf numFmtId="1" fontId="10" fillId="3" borderId="10" xfId="0" applyNumberFormat="1" applyFont="1" applyFill="1" applyBorder="1" applyAlignment="1">
      <alignment horizontal="center" vertical="center"/>
    </xf>
    <xf numFmtId="1" fontId="10" fillId="3" borderId="0" xfId="0" applyNumberFormat="1" applyFont="1" applyFill="1" applyAlignment="1">
      <alignment horizontal="center" vertical="center"/>
    </xf>
    <xf numFmtId="0" fontId="3" fillId="3" borderId="0" xfId="0" applyFont="1" applyFill="1" applyAlignment="1">
      <alignment horizontal="center" vertical="center"/>
    </xf>
    <xf numFmtId="0" fontId="9" fillId="3" borderId="0" xfId="0" applyFont="1" applyFill="1" applyAlignment="1">
      <alignment horizontal="center" vertical="center" wrapText="1"/>
    </xf>
    <xf numFmtId="0" fontId="7" fillId="3" borderId="0" xfId="0" applyFont="1" applyFill="1" applyBorder="1"/>
    <xf numFmtId="0" fontId="7" fillId="3" borderId="0" xfId="0" applyFont="1" applyFill="1"/>
    <xf numFmtId="0" fontId="7" fillId="3" borderId="5" xfId="0" applyFont="1" applyFill="1" applyBorder="1"/>
    <xf numFmtId="14" fontId="2" fillId="3" borderId="8" xfId="0" applyNumberFormat="1" applyFont="1" applyFill="1" applyBorder="1" applyAlignment="1">
      <alignment horizontal="center" vertical="center" wrapText="1"/>
    </xf>
    <xf numFmtId="4" fontId="10" fillId="3" borderId="0" xfId="0" applyNumberFormat="1" applyFont="1" applyFill="1" applyAlignment="1">
      <alignment horizont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1" fontId="9" fillId="3" borderId="7"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4" fontId="10" fillId="3" borderId="0" xfId="0" applyNumberFormat="1" applyFont="1" applyFill="1" applyAlignment="1">
      <alignment horizontal="center"/>
    </xf>
    <xf numFmtId="4" fontId="10" fillId="0" borderId="0" xfId="0" applyNumberFormat="1" applyFont="1" applyFill="1" applyAlignment="1">
      <alignment horizontal="center"/>
    </xf>
    <xf numFmtId="0" fontId="10" fillId="0" borderId="0" xfId="0" applyFont="1" applyFill="1"/>
    <xf numFmtId="0" fontId="9" fillId="0" borderId="0" xfId="0" applyFont="1" applyFill="1"/>
    <xf numFmtId="1" fontId="9" fillId="3" borderId="11"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10" fillId="3" borderId="6" xfId="0" applyNumberFormat="1" applyFont="1" applyFill="1" applyBorder="1" applyAlignment="1">
      <alignment horizontal="center" vertical="center"/>
    </xf>
    <xf numFmtId="1" fontId="10" fillId="3" borderId="7"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10" fillId="0" borderId="10" xfId="0" applyNumberFormat="1" applyFont="1" applyFill="1" applyBorder="1" applyAlignment="1">
      <alignment horizontal="center" vertical="center"/>
    </xf>
    <xf numFmtId="1" fontId="10" fillId="0" borderId="0" xfId="0" applyNumberFormat="1" applyFont="1" applyFill="1" applyAlignment="1">
      <alignment horizontal="center" vertical="center"/>
    </xf>
    <xf numFmtId="4" fontId="10" fillId="0" borderId="0" xfId="0" applyNumberFormat="1" applyFont="1" applyFill="1" applyBorder="1" applyAlignment="1">
      <alignment horizontal="center"/>
    </xf>
    <xf numFmtId="0" fontId="10" fillId="0" borderId="0" xfId="0" applyFont="1" applyFill="1" applyBorder="1"/>
    <xf numFmtId="1" fontId="9" fillId="3" borderId="0"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2" fillId="3" borderId="11" xfId="0" applyNumberFormat="1" applyFont="1" applyFill="1" applyBorder="1" applyAlignment="1">
      <alignment horizontal="center" vertical="center" wrapText="1"/>
    </xf>
    <xf numFmtId="1" fontId="11" fillId="3" borderId="0"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 fontId="9" fillId="3" borderId="5" xfId="0" applyNumberFormat="1" applyFont="1" applyFill="1" applyBorder="1" applyAlignment="1">
      <alignment horizontal="center" vertical="center"/>
    </xf>
    <xf numFmtId="4" fontId="9" fillId="3" borderId="5" xfId="0" applyNumberFormat="1" applyFont="1" applyFill="1" applyBorder="1" applyAlignment="1">
      <alignment horizontal="center"/>
    </xf>
    <xf numFmtId="4" fontId="10" fillId="3" borderId="5" xfId="0" applyNumberFormat="1" applyFont="1" applyFill="1" applyBorder="1" applyAlignment="1">
      <alignment horizontal="center"/>
    </xf>
    <xf numFmtId="1" fontId="9" fillId="0" borderId="5" xfId="0" applyNumberFormat="1" applyFont="1" applyFill="1" applyBorder="1" applyAlignment="1">
      <alignment horizontal="center" vertical="center"/>
    </xf>
    <xf numFmtId="4" fontId="10" fillId="0" borderId="5" xfId="0" applyNumberFormat="1" applyFont="1" applyFill="1" applyBorder="1" applyAlignment="1">
      <alignment horizontal="center"/>
    </xf>
    <xf numFmtId="1" fontId="10" fillId="0" borderId="4"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 fontId="10" fillId="0" borderId="4"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9" fillId="3" borderId="8" xfId="0" applyNumberFormat="1" applyFont="1" applyFill="1" applyBorder="1" applyAlignment="1">
      <alignment horizontal="center" vertical="center"/>
    </xf>
    <xf numFmtId="1" fontId="10" fillId="0" borderId="11" xfId="0" applyNumberFormat="1" applyFont="1" applyFill="1" applyBorder="1" applyAlignment="1">
      <alignment horizontal="center" vertical="center"/>
    </xf>
    <xf numFmtId="1" fontId="10" fillId="3" borderId="0" xfId="0" applyNumberFormat="1" applyFont="1" applyFill="1" applyBorder="1" applyAlignment="1">
      <alignment horizontal="center" vertical="center"/>
    </xf>
    <xf numFmtId="2" fontId="6" fillId="3" borderId="5" xfId="2"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2" fontId="5" fillId="3" borderId="6" xfId="0" applyNumberFormat="1" applyFont="1" applyFill="1" applyBorder="1" applyAlignment="1">
      <alignment horizontal="center" vertical="center" wrapText="1"/>
    </xf>
    <xf numFmtId="2" fontId="5" fillId="3" borderId="5" xfId="0" applyNumberFormat="1" applyFont="1" applyFill="1" applyBorder="1" applyAlignment="1">
      <alignment horizontal="center" vertical="center"/>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2" fontId="5" fillId="0" borderId="5" xfId="0"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xf>
    <xf numFmtId="4" fontId="9" fillId="0" borderId="0" xfId="0" applyNumberFormat="1" applyFont="1" applyFill="1" applyAlignment="1">
      <alignment horizontal="center"/>
    </xf>
    <xf numFmtId="1" fontId="9" fillId="0" borderId="8" xfId="0" applyNumberFormat="1" applyFont="1" applyFill="1" applyBorder="1" applyAlignment="1">
      <alignment horizontal="center" vertical="center"/>
    </xf>
    <xf numFmtId="0" fontId="9" fillId="0" borderId="5" xfId="0" applyFont="1" applyFill="1" applyBorder="1" applyAlignment="1">
      <alignment horizontal="center"/>
    </xf>
    <xf numFmtId="2" fontId="5" fillId="0" borderId="5" xfId="0" applyNumberFormat="1" applyFont="1" applyFill="1" applyBorder="1" applyAlignment="1">
      <alignment horizontal="center" vertical="center"/>
    </xf>
    <xf numFmtId="1" fontId="11" fillId="0" borderId="7" xfId="0" applyNumberFormat="1" applyFont="1" applyFill="1" applyBorder="1" applyAlignment="1">
      <alignment horizontal="center" vertical="center"/>
    </xf>
    <xf numFmtId="4" fontId="3" fillId="0" borderId="0" xfId="0" applyNumberFormat="1" applyFont="1" applyFill="1" applyAlignment="1">
      <alignment horizontal="center"/>
    </xf>
    <xf numFmtId="0" fontId="3" fillId="0" borderId="0" xfId="0" applyFont="1" applyFill="1"/>
    <xf numFmtId="0" fontId="11" fillId="0" borderId="0" xfId="0" applyFont="1" applyFill="1"/>
    <xf numFmtId="14" fontId="3" fillId="0" borderId="4"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1" fontId="9" fillId="0" borderId="7"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1" fontId="9" fillId="0" borderId="11" xfId="0" applyNumberFormat="1" applyFont="1" applyFill="1" applyBorder="1" applyAlignment="1">
      <alignment horizontal="center" vertical="center"/>
    </xf>
    <xf numFmtId="1" fontId="9" fillId="0" borderId="10"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4" fontId="3" fillId="0" borderId="5"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2" fontId="6" fillId="3" borderId="4"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xf>
    <xf numFmtId="2" fontId="6" fillId="3" borderId="6"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2" fontId="5" fillId="3" borderId="4"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2" fontId="9" fillId="0" borderId="0" xfId="0" applyNumberFormat="1" applyFont="1" applyFill="1" applyAlignment="1">
      <alignment horizontal="left"/>
    </xf>
    <xf numFmtId="0" fontId="10" fillId="3" borderId="0" xfId="0" applyFont="1" applyFill="1" applyAlignment="1">
      <alignment horizontal="left"/>
    </xf>
    <xf numFmtId="0" fontId="10" fillId="0" borderId="0" xfId="0" applyFont="1" applyFill="1" applyAlignment="1">
      <alignment horizontal="left"/>
    </xf>
    <xf numFmtId="2" fontId="9" fillId="4" borderId="0" xfId="0" applyNumberFormat="1" applyFont="1" applyFill="1" applyAlignment="1">
      <alignment horizontal="left"/>
    </xf>
    <xf numFmtId="0" fontId="10" fillId="3" borderId="0" xfId="0" applyFont="1" applyFill="1" applyBorder="1" applyAlignment="1">
      <alignment horizontal="left"/>
    </xf>
    <xf numFmtId="0" fontId="3" fillId="0" borderId="5" xfId="0"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11" fillId="3" borderId="4"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6" xfId="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14" fontId="3" fillId="3" borderId="7"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2" fontId="5" fillId="3" borderId="4" xfId="0" applyNumberFormat="1" applyFont="1" applyFill="1" applyBorder="1" applyAlignment="1">
      <alignment horizontal="center" vertical="center" wrapText="1"/>
    </xf>
    <xf numFmtId="2" fontId="5" fillId="3" borderId="7"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14" fontId="2" fillId="3" borderId="1"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3" fillId="0" borderId="7" xfId="1" applyFont="1" applyFill="1" applyBorder="1" applyAlignment="1">
      <alignment horizontal="center" vertical="center" wrapText="1"/>
    </xf>
    <xf numFmtId="14" fontId="2" fillId="3" borderId="5" xfId="0" applyNumberFormat="1" applyFont="1" applyFill="1" applyBorder="1" applyAlignment="1">
      <alignment horizontal="center" vertical="center" wrapText="1"/>
    </xf>
    <xf numFmtId="14" fontId="2" fillId="3" borderId="8" xfId="0" applyNumberFormat="1" applyFont="1" applyFill="1" applyBorder="1" applyAlignment="1">
      <alignment horizontal="center" vertical="center" wrapText="1"/>
    </xf>
    <xf numFmtId="14" fontId="2" fillId="3" borderId="12" xfId="0" applyNumberFormat="1" applyFont="1" applyFill="1" applyBorder="1" applyAlignment="1">
      <alignment horizontal="center" vertical="center" wrapText="1"/>
    </xf>
    <xf numFmtId="14" fontId="2" fillId="3" borderId="0" xfId="0" applyNumberFormat="1" applyFont="1" applyFill="1" applyBorder="1" applyAlignment="1">
      <alignment horizontal="center" vertical="center" wrapText="1"/>
    </xf>
    <xf numFmtId="14" fontId="2" fillId="3" borderId="14"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0" borderId="5" xfId="0" applyBorder="1" applyAlignment="1">
      <alignment horizontal="center" vertical="center" wrapText="1"/>
    </xf>
    <xf numFmtId="0" fontId="3" fillId="0" borderId="5" xfId="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 fontId="9" fillId="3" borderId="4" xfId="0" applyNumberFormat="1" applyFont="1" applyFill="1" applyBorder="1" applyAlignment="1">
      <alignment horizontal="center" vertical="center"/>
    </xf>
    <xf numFmtId="1" fontId="9" fillId="3" borderId="7" xfId="0" applyNumberFormat="1" applyFont="1" applyFill="1" applyBorder="1" applyAlignment="1">
      <alignment horizontal="center" vertical="center"/>
    </xf>
    <xf numFmtId="1" fontId="10" fillId="0" borderId="4" xfId="0" applyNumberFormat="1" applyFont="1" applyFill="1" applyBorder="1" applyAlignment="1">
      <alignment horizontal="center" vertical="center"/>
    </xf>
    <xf numFmtId="1" fontId="10" fillId="0" borderId="7"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xf>
    <xf numFmtId="14" fontId="3" fillId="0" borderId="6" xfId="0" applyNumberFormat="1" applyFont="1" applyFill="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14" fontId="12" fillId="3" borderId="1" xfId="0" applyNumberFormat="1"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14" fontId="12" fillId="3" borderId="3"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14" fontId="1" fillId="3" borderId="6"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14" fontId="1" fillId="3" borderId="1" xfId="0" applyNumberFormat="1" applyFont="1" applyFill="1" applyBorder="1" applyAlignment="1">
      <alignment horizontal="center" vertical="center" wrapText="1"/>
    </xf>
    <xf numFmtId="14" fontId="1" fillId="3" borderId="3"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xf>
    <xf numFmtId="1" fontId="9" fillId="0" borderId="7" xfId="0" applyNumberFormat="1" applyFont="1" applyFill="1" applyBorder="1" applyAlignment="1">
      <alignment horizontal="center" vertical="center"/>
    </xf>
    <xf numFmtId="14" fontId="3" fillId="0" borderId="4" xfId="1" applyNumberFormat="1" applyFont="1" applyFill="1" applyBorder="1" applyAlignment="1">
      <alignment horizontal="center" vertical="center" wrapText="1"/>
    </xf>
    <xf numFmtId="14" fontId="3" fillId="0" borderId="6" xfId="1"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14" fontId="11" fillId="3" borderId="4" xfId="0" applyNumberFormat="1" applyFont="1" applyFill="1" applyBorder="1" applyAlignment="1">
      <alignment horizontal="center" vertical="center" wrapText="1"/>
    </xf>
    <xf numFmtId="14" fontId="11" fillId="3" borderId="6" xfId="0" applyNumberFormat="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6" xfId="1" applyFont="1" applyFill="1" applyBorder="1" applyAlignment="1">
      <alignment horizontal="center" vertical="center" wrapText="1"/>
    </xf>
    <xf numFmtId="14" fontId="11" fillId="3" borderId="7"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3" fillId="3" borderId="5" xfId="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cellXfs>
  <cellStyles count="3">
    <cellStyle name="Гиперссылка" xfId="1" builtinId="8"/>
    <cellStyle name="Обычный" xfId="0" builtinId="0"/>
    <cellStyle name="Плохой" xfId="2"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1050;&#1086;&#1084;&#1080;&#1090;&#1077;&#1090;%20&#1087;&#1086;%20&#1090;&#1072;&#1088;&#1080;&#1092;&#1072;&#1084;%20&#1080;%20&#1094;&#1077;&#1085;&#1086;&#1074;&#1086;&#1081;%20&#1087;&#1086;&#1083;&#1080;&#1090;&#1080;&#1082;&#1077;%20&#1051;&#1054;\&#1050;&#1085;&#1103;&#1078;&#1077;&#1089;&#1082;&#1072;&#1103;\&#1048;&#1085;&#1092;&#1086;&#1088;&#1084;&#1072;&#1094;&#1080;&#1103;%20&#1076;&#1083;&#1103;%20&#1089;&#1072;&#1081;&#1090;&#1072;\2025%20&#1075;&#1086;&#1076;\&#1061;&#1042;&#1057;_2025_&#1075;&#1086;&#10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ХВС"/>
    </sheetNames>
    <sheetDataSet>
      <sheetData sheetId="0">
        <row r="108">
          <cell r="B108">
            <v>45628</v>
          </cell>
          <cell r="C108" t="str">
            <v>226-п</v>
          </cell>
        </row>
        <row r="183">
          <cell r="B183">
            <v>45635</v>
          </cell>
          <cell r="C183" t="str">
            <v>263-п</v>
          </cell>
        </row>
        <row r="189">
          <cell r="B189">
            <v>45614</v>
          </cell>
          <cell r="C189" t="str">
            <v>156-п</v>
          </cell>
        </row>
        <row r="191">
          <cell r="C191" t="str">
            <v>157-п</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1039"/>
  <sheetViews>
    <sheetView tabSelected="1" zoomScale="110" zoomScaleNormal="110" zoomScaleSheetLayoutView="130" workbookViewId="0">
      <pane ySplit="3" topLeftCell="A13" activePane="bottomLeft" state="frozen"/>
      <selection pane="bottomLeft" activeCell="B24" sqref="B24:K25"/>
    </sheetView>
  </sheetViews>
  <sheetFormatPr defaultColWidth="9.140625" defaultRowHeight="15" x14ac:dyDescent="0.25"/>
  <cols>
    <col min="1" max="1" width="5.85546875" style="1" hidden="1" customWidth="1"/>
    <col min="2" max="2" width="15.5703125" style="4" customWidth="1"/>
    <col min="3" max="3" width="13.5703125" style="3" customWidth="1"/>
    <col min="4" max="4" width="21.42578125" style="3" customWidth="1"/>
    <col min="5" max="5" width="34.42578125" style="3" customWidth="1"/>
    <col min="6" max="6" width="15.7109375" style="3" customWidth="1"/>
    <col min="7" max="7" width="55.85546875" style="3" customWidth="1"/>
    <col min="8" max="8" width="14" style="3" customWidth="1"/>
    <col min="9" max="9" width="15.42578125" style="24" customWidth="1"/>
    <col min="10" max="10" width="14.5703125" style="24" customWidth="1"/>
    <col min="11" max="11" width="14.140625" style="25" customWidth="1"/>
    <col min="12" max="12" width="9.140625" style="2" hidden="1" customWidth="1"/>
    <col min="14" max="14" width="18.5703125" style="129" hidden="1" customWidth="1"/>
    <col min="15" max="15" width="9.140625" style="3" customWidth="1"/>
    <col min="16" max="24" width="9.140625" style="3"/>
    <col min="25" max="16384" width="9.140625" style="4"/>
  </cols>
  <sheetData>
    <row r="1" spans="1:24" ht="24.6" customHeight="1" x14ac:dyDescent="0.25">
      <c r="B1" s="194" t="s">
        <v>270</v>
      </c>
      <c r="C1" s="195"/>
      <c r="D1" s="195"/>
      <c r="E1" s="195"/>
      <c r="F1" s="195"/>
      <c r="G1" s="195"/>
      <c r="H1" s="195"/>
      <c r="I1" s="195"/>
      <c r="J1" s="195"/>
      <c r="K1" s="196"/>
    </row>
    <row r="2" spans="1:24" ht="24.6" customHeight="1" x14ac:dyDescent="0.25">
      <c r="A2" s="5"/>
      <c r="B2" s="197" t="s">
        <v>0</v>
      </c>
      <c r="C2" s="198"/>
      <c r="D2" s="198"/>
      <c r="E2" s="199" t="s">
        <v>1</v>
      </c>
      <c r="F2" s="201" t="s">
        <v>87</v>
      </c>
      <c r="G2" s="202"/>
      <c r="H2" s="199" t="s">
        <v>2</v>
      </c>
      <c r="I2" s="199" t="s">
        <v>196</v>
      </c>
      <c r="J2" s="203" t="s">
        <v>197</v>
      </c>
      <c r="K2" s="204"/>
    </row>
    <row r="3" spans="1:24" ht="71.25" customHeight="1" x14ac:dyDescent="0.25">
      <c r="A3" s="5" t="s">
        <v>122</v>
      </c>
      <c r="B3" s="6" t="s">
        <v>3</v>
      </c>
      <c r="C3" s="6" t="s">
        <v>326</v>
      </c>
      <c r="D3" s="6" t="s">
        <v>4</v>
      </c>
      <c r="E3" s="200"/>
      <c r="F3" s="7" t="s">
        <v>328</v>
      </c>
      <c r="G3" s="8" t="s">
        <v>329</v>
      </c>
      <c r="H3" s="200"/>
      <c r="I3" s="200"/>
      <c r="J3" s="8" t="s">
        <v>198</v>
      </c>
      <c r="K3" s="6" t="s">
        <v>199</v>
      </c>
    </row>
    <row r="4" spans="1:24" ht="16.5" customHeight="1" x14ac:dyDescent="0.25">
      <c r="A4" s="155" t="s">
        <v>115</v>
      </c>
      <c r="B4" s="156"/>
      <c r="C4" s="156"/>
      <c r="D4" s="156"/>
      <c r="E4" s="156"/>
      <c r="F4" s="156"/>
      <c r="G4" s="156"/>
      <c r="H4" s="156"/>
      <c r="I4" s="156"/>
      <c r="J4" s="156"/>
      <c r="K4" s="157"/>
    </row>
    <row r="5" spans="1:24" s="35" customFormat="1" ht="16.5" customHeight="1" x14ac:dyDescent="0.25">
      <c r="A5" s="77">
        <v>1</v>
      </c>
      <c r="B5" s="161">
        <v>45593</v>
      </c>
      <c r="C5" s="163" t="s">
        <v>373</v>
      </c>
      <c r="D5" s="58" t="s">
        <v>271</v>
      </c>
      <c r="E5" s="152" t="s">
        <v>141</v>
      </c>
      <c r="F5" s="152" t="s">
        <v>5</v>
      </c>
      <c r="G5" s="152" t="s">
        <v>231</v>
      </c>
      <c r="H5" s="181" t="s">
        <v>88</v>
      </c>
      <c r="I5" s="78">
        <v>8.5</v>
      </c>
      <c r="J5" s="78" t="s">
        <v>207</v>
      </c>
      <c r="K5" s="78" t="s">
        <v>207</v>
      </c>
      <c r="L5" s="33"/>
      <c r="N5" s="130"/>
      <c r="O5" s="34"/>
      <c r="P5" s="34"/>
      <c r="Q5" s="34"/>
      <c r="R5" s="34"/>
      <c r="S5" s="34"/>
      <c r="T5" s="34"/>
      <c r="U5" s="34"/>
      <c r="V5" s="34"/>
      <c r="W5" s="34"/>
      <c r="X5" s="34"/>
    </row>
    <row r="6" spans="1:24" s="35" customFormat="1" x14ac:dyDescent="0.25">
      <c r="A6" s="79"/>
      <c r="B6" s="162"/>
      <c r="C6" s="164"/>
      <c r="D6" s="58" t="s">
        <v>272</v>
      </c>
      <c r="E6" s="159"/>
      <c r="F6" s="159"/>
      <c r="G6" s="159"/>
      <c r="H6" s="181"/>
      <c r="I6" s="78">
        <v>9.1</v>
      </c>
      <c r="J6" s="78" t="s">
        <v>207</v>
      </c>
      <c r="K6" s="78" t="s">
        <v>207</v>
      </c>
      <c r="L6" s="33"/>
      <c r="N6" s="130"/>
      <c r="O6" s="34"/>
      <c r="P6" s="34"/>
      <c r="Q6" s="34"/>
      <c r="R6" s="34"/>
      <c r="S6" s="34"/>
      <c r="T6" s="34"/>
      <c r="U6" s="34"/>
      <c r="V6" s="34"/>
      <c r="W6" s="34"/>
      <c r="X6" s="34"/>
    </row>
    <row r="7" spans="1:24" s="35" customFormat="1" ht="15" customHeight="1" x14ac:dyDescent="0.25">
      <c r="A7" s="77" t="e">
        <f>#REF!+1</f>
        <v>#REF!</v>
      </c>
      <c r="B7" s="161">
        <v>45646</v>
      </c>
      <c r="C7" s="163" t="s">
        <v>374</v>
      </c>
      <c r="D7" s="58" t="s">
        <v>271</v>
      </c>
      <c r="E7" s="152" t="s">
        <v>35</v>
      </c>
      <c r="F7" s="152" t="s">
        <v>7</v>
      </c>
      <c r="G7" s="152" t="s">
        <v>8</v>
      </c>
      <c r="H7" s="152" t="s">
        <v>89</v>
      </c>
      <c r="I7" s="78">
        <v>37.69</v>
      </c>
      <c r="J7" s="78">
        <v>17.579999999999998</v>
      </c>
      <c r="K7" s="78">
        <v>21.09</v>
      </c>
      <c r="L7" s="80"/>
      <c r="N7" s="128">
        <v>1</v>
      </c>
    </row>
    <row r="8" spans="1:24" s="35" customFormat="1" x14ac:dyDescent="0.25">
      <c r="A8" s="81"/>
      <c r="B8" s="162"/>
      <c r="C8" s="164"/>
      <c r="D8" s="58" t="s">
        <v>272</v>
      </c>
      <c r="E8" s="159"/>
      <c r="F8" s="159"/>
      <c r="G8" s="159"/>
      <c r="H8" s="159"/>
      <c r="I8" s="78">
        <v>38.479999999999997</v>
      </c>
      <c r="J8" s="78">
        <v>20.57</v>
      </c>
      <c r="K8" s="78">
        <v>24.68</v>
      </c>
      <c r="L8" s="80"/>
      <c r="N8" s="128">
        <v>1</v>
      </c>
    </row>
    <row r="9" spans="1:24" x14ac:dyDescent="0.25">
      <c r="A9" s="155" t="s">
        <v>116</v>
      </c>
      <c r="B9" s="156"/>
      <c r="C9" s="156"/>
      <c r="D9" s="156"/>
      <c r="E9" s="156"/>
      <c r="F9" s="156"/>
      <c r="G9" s="156"/>
      <c r="H9" s="156"/>
      <c r="I9" s="156"/>
      <c r="J9" s="156"/>
      <c r="K9" s="157"/>
      <c r="L9" s="10"/>
      <c r="N9" s="128"/>
      <c r="O9" s="4"/>
      <c r="P9" s="4"/>
      <c r="Q9" s="4"/>
      <c r="R9" s="4"/>
      <c r="S9" s="4"/>
      <c r="T9" s="4"/>
      <c r="U9" s="4"/>
      <c r="V9" s="4"/>
      <c r="W9" s="4"/>
      <c r="X9" s="4"/>
    </row>
    <row r="10" spans="1:24" ht="15" customHeight="1" x14ac:dyDescent="0.25">
      <c r="A10" s="49" t="e">
        <f>A7+1</f>
        <v>#REF!</v>
      </c>
      <c r="B10" s="146" t="s">
        <v>284</v>
      </c>
      <c r="C10" s="180" t="s">
        <v>304</v>
      </c>
      <c r="D10" s="59" t="s">
        <v>271</v>
      </c>
      <c r="E10" s="141" t="s">
        <v>97</v>
      </c>
      <c r="F10" s="141" t="s">
        <v>90</v>
      </c>
      <c r="G10" s="146" t="s">
        <v>302</v>
      </c>
      <c r="H10" s="141" t="s">
        <v>89</v>
      </c>
      <c r="I10" s="9">
        <v>55.96</v>
      </c>
      <c r="J10" s="9">
        <v>37.229999999999997</v>
      </c>
      <c r="K10" s="9">
        <v>44.68</v>
      </c>
      <c r="N10" s="128">
        <v>1</v>
      </c>
    </row>
    <row r="11" spans="1:24" x14ac:dyDescent="0.25">
      <c r="A11" s="67"/>
      <c r="B11" s="147"/>
      <c r="C11" s="180"/>
      <c r="D11" s="118" t="s">
        <v>272</v>
      </c>
      <c r="E11" s="158"/>
      <c r="F11" s="158"/>
      <c r="G11" s="148"/>
      <c r="H11" s="158"/>
      <c r="I11" s="9">
        <v>62.48</v>
      </c>
      <c r="J11" s="9">
        <v>46.54</v>
      </c>
      <c r="K11" s="9">
        <v>55.85</v>
      </c>
      <c r="L11" s="32"/>
      <c r="N11" s="128">
        <v>1</v>
      </c>
    </row>
    <row r="12" spans="1:24" ht="15" customHeight="1" x14ac:dyDescent="0.25">
      <c r="A12" s="67"/>
      <c r="B12" s="147"/>
      <c r="C12" s="180"/>
      <c r="D12" s="118" t="s">
        <v>271</v>
      </c>
      <c r="E12" s="158"/>
      <c r="F12" s="158"/>
      <c r="G12" s="146" t="s">
        <v>303</v>
      </c>
      <c r="H12" s="158"/>
      <c r="I12" s="9">
        <v>55.96</v>
      </c>
      <c r="J12" s="9">
        <v>37.229999999999997</v>
      </c>
      <c r="K12" s="9">
        <v>44.68</v>
      </c>
      <c r="L12" s="32"/>
      <c r="N12" s="128">
        <v>1</v>
      </c>
    </row>
    <row r="13" spans="1:24" x14ac:dyDescent="0.25">
      <c r="A13" s="67"/>
      <c r="B13" s="148"/>
      <c r="C13" s="180"/>
      <c r="D13" s="59" t="s">
        <v>272</v>
      </c>
      <c r="E13" s="142"/>
      <c r="F13" s="142"/>
      <c r="G13" s="148"/>
      <c r="H13" s="142"/>
      <c r="I13" s="9">
        <v>62.48</v>
      </c>
      <c r="J13" s="9">
        <v>43.6</v>
      </c>
      <c r="K13" s="9">
        <v>52.32</v>
      </c>
      <c r="L13" s="32"/>
      <c r="N13" s="128">
        <v>1</v>
      </c>
    </row>
    <row r="14" spans="1:24" x14ac:dyDescent="0.25">
      <c r="A14" s="155" t="s">
        <v>117</v>
      </c>
      <c r="B14" s="156"/>
      <c r="C14" s="156"/>
      <c r="D14" s="156"/>
      <c r="E14" s="156"/>
      <c r="F14" s="156"/>
      <c r="G14" s="156"/>
      <c r="H14" s="156"/>
      <c r="I14" s="156"/>
      <c r="J14" s="156"/>
      <c r="K14" s="157"/>
      <c r="L14" s="10"/>
      <c r="N14" s="128"/>
      <c r="O14" s="4"/>
      <c r="P14" s="4"/>
      <c r="Q14" s="4"/>
      <c r="R14" s="4"/>
      <c r="S14" s="4"/>
      <c r="T14" s="4"/>
      <c r="U14" s="4"/>
      <c r="V14" s="4"/>
      <c r="W14" s="4"/>
      <c r="X14" s="4"/>
    </row>
    <row r="15" spans="1:24" x14ac:dyDescent="0.25">
      <c r="A15" s="12"/>
      <c r="B15" s="146">
        <v>45593</v>
      </c>
      <c r="C15" s="146" t="s">
        <v>305</v>
      </c>
      <c r="D15" s="59" t="s">
        <v>271</v>
      </c>
      <c r="E15" s="141" t="s">
        <v>13</v>
      </c>
      <c r="F15" s="141" t="s">
        <v>9</v>
      </c>
      <c r="G15" s="141" t="s">
        <v>10</v>
      </c>
      <c r="H15" s="141" t="s">
        <v>88</v>
      </c>
      <c r="I15" s="9">
        <v>1.18</v>
      </c>
      <c r="J15" s="9" t="s">
        <v>211</v>
      </c>
      <c r="K15" s="9" t="s">
        <v>211</v>
      </c>
      <c r="N15" s="128"/>
    </row>
    <row r="16" spans="1:24" x14ac:dyDescent="0.25">
      <c r="A16" s="31"/>
      <c r="B16" s="148"/>
      <c r="C16" s="148"/>
      <c r="D16" s="59" t="s">
        <v>272</v>
      </c>
      <c r="E16" s="142"/>
      <c r="F16" s="142"/>
      <c r="G16" s="142"/>
      <c r="H16" s="142"/>
      <c r="I16" s="9">
        <v>1.23</v>
      </c>
      <c r="J16" s="9" t="s">
        <v>211</v>
      </c>
      <c r="K16" s="9" t="s">
        <v>211</v>
      </c>
      <c r="L16" s="32"/>
      <c r="N16" s="128"/>
    </row>
    <row r="17" spans="1:24" ht="15" customHeight="1" x14ac:dyDescent="0.25">
      <c r="A17" s="155" t="s">
        <v>109</v>
      </c>
      <c r="B17" s="156"/>
      <c r="C17" s="156"/>
      <c r="D17" s="156"/>
      <c r="E17" s="156"/>
      <c r="F17" s="156"/>
      <c r="G17" s="156"/>
      <c r="H17" s="156"/>
      <c r="I17" s="156"/>
      <c r="J17" s="156"/>
      <c r="K17" s="157"/>
      <c r="L17" s="10"/>
      <c r="N17" s="128"/>
      <c r="O17" s="4"/>
      <c r="P17" s="4"/>
      <c r="Q17" s="4"/>
      <c r="R17" s="4"/>
      <c r="S17" s="4"/>
      <c r="T17" s="4"/>
      <c r="U17" s="4"/>
      <c r="V17" s="4"/>
      <c r="W17" s="4"/>
      <c r="X17" s="4"/>
    </row>
    <row r="18" spans="1:24" ht="18" customHeight="1" x14ac:dyDescent="0.25">
      <c r="A18" s="49" t="e">
        <f>#REF!+1</f>
        <v>#REF!</v>
      </c>
      <c r="B18" s="146" t="s">
        <v>276</v>
      </c>
      <c r="C18" s="146" t="s">
        <v>421</v>
      </c>
      <c r="D18" s="59" t="s">
        <v>271</v>
      </c>
      <c r="E18" s="152" t="s">
        <v>394</v>
      </c>
      <c r="F18" s="152" t="s">
        <v>14</v>
      </c>
      <c r="G18" s="133" t="s">
        <v>120</v>
      </c>
      <c r="H18" s="152" t="s">
        <v>89</v>
      </c>
      <c r="I18" s="172">
        <v>73.5</v>
      </c>
      <c r="J18" s="78">
        <v>52.2</v>
      </c>
      <c r="K18" s="78">
        <v>54.81</v>
      </c>
      <c r="N18" s="128">
        <v>1</v>
      </c>
    </row>
    <row r="19" spans="1:24" ht="18" customHeight="1" x14ac:dyDescent="0.25">
      <c r="A19" s="66"/>
      <c r="B19" s="147"/>
      <c r="C19" s="147"/>
      <c r="D19" s="59" t="s">
        <v>272</v>
      </c>
      <c r="E19" s="160"/>
      <c r="F19" s="160"/>
      <c r="G19" s="133" t="s">
        <v>248</v>
      </c>
      <c r="H19" s="159"/>
      <c r="I19" s="173"/>
      <c r="J19" s="78">
        <v>61.12</v>
      </c>
      <c r="K19" s="78">
        <v>64.180000000000007</v>
      </c>
      <c r="L19" s="32"/>
      <c r="N19" s="128">
        <v>1</v>
      </c>
    </row>
    <row r="20" spans="1:24" ht="21" customHeight="1" x14ac:dyDescent="0.25">
      <c r="A20" s="46"/>
      <c r="B20" s="147"/>
      <c r="C20" s="147"/>
      <c r="D20" s="59" t="s">
        <v>271</v>
      </c>
      <c r="E20" s="160"/>
      <c r="F20" s="160"/>
      <c r="G20" s="133" t="s">
        <v>120</v>
      </c>
      <c r="H20" s="152" t="s">
        <v>89</v>
      </c>
      <c r="I20" s="172">
        <v>77.760000000000005</v>
      </c>
      <c r="J20" s="78">
        <v>31.4</v>
      </c>
      <c r="K20" s="78">
        <v>32.97</v>
      </c>
      <c r="L20" s="32"/>
      <c r="N20" s="128">
        <v>1</v>
      </c>
    </row>
    <row r="21" spans="1:24" ht="21" customHeight="1" x14ac:dyDescent="0.25">
      <c r="A21" s="66"/>
      <c r="B21" s="148"/>
      <c r="C21" s="148"/>
      <c r="D21" s="59" t="s">
        <v>272</v>
      </c>
      <c r="E21" s="159"/>
      <c r="F21" s="159"/>
      <c r="G21" s="133" t="s">
        <v>248</v>
      </c>
      <c r="H21" s="159"/>
      <c r="I21" s="173"/>
      <c r="J21" s="78">
        <v>36.76</v>
      </c>
      <c r="K21" s="78">
        <v>38.6</v>
      </c>
      <c r="L21" s="32"/>
      <c r="N21" s="128">
        <v>1</v>
      </c>
    </row>
    <row r="22" spans="1:24" ht="40.5" customHeight="1" x14ac:dyDescent="0.25">
      <c r="A22" s="49">
        <v>18</v>
      </c>
      <c r="B22" s="146" t="s">
        <v>428</v>
      </c>
      <c r="C22" s="143" t="s">
        <v>430</v>
      </c>
      <c r="D22" s="138" t="s">
        <v>271</v>
      </c>
      <c r="E22" s="141" t="s">
        <v>432</v>
      </c>
      <c r="F22" s="141" t="s">
        <v>14</v>
      </c>
      <c r="G22" s="141" t="s">
        <v>429</v>
      </c>
      <c r="H22" s="141" t="s">
        <v>89</v>
      </c>
      <c r="I22" s="9">
        <v>92.6</v>
      </c>
      <c r="J22" s="9">
        <v>59.59</v>
      </c>
      <c r="K22" s="9">
        <v>62.57</v>
      </c>
      <c r="N22" s="128">
        <v>1</v>
      </c>
    </row>
    <row r="23" spans="1:24" ht="55.5" customHeight="1" x14ac:dyDescent="0.25">
      <c r="A23" s="65"/>
      <c r="B23" s="148"/>
      <c r="C23" s="145"/>
      <c r="D23" s="138" t="s">
        <v>272</v>
      </c>
      <c r="E23" s="142"/>
      <c r="F23" s="142"/>
      <c r="G23" s="142"/>
      <c r="H23" s="142"/>
      <c r="I23" s="137">
        <v>102.6</v>
      </c>
      <c r="J23" s="9">
        <v>69.67</v>
      </c>
      <c r="K23" s="9">
        <v>73.16</v>
      </c>
      <c r="L23" s="32"/>
      <c r="N23" s="128">
        <v>1</v>
      </c>
    </row>
    <row r="24" spans="1:24" ht="19.5" customHeight="1" x14ac:dyDescent="0.25">
      <c r="A24" s="71"/>
      <c r="B24" s="146">
        <v>45646</v>
      </c>
      <c r="C24" s="143" t="s">
        <v>292</v>
      </c>
      <c r="D24" s="59" t="s">
        <v>271</v>
      </c>
      <c r="E24" s="141" t="s">
        <v>431</v>
      </c>
      <c r="F24" s="141" t="s">
        <v>14</v>
      </c>
      <c r="G24" s="141" t="s">
        <v>249</v>
      </c>
      <c r="H24" s="141" t="s">
        <v>88</v>
      </c>
      <c r="I24" s="72">
        <v>9.25</v>
      </c>
      <c r="J24" s="9" t="s">
        <v>211</v>
      </c>
      <c r="K24" s="9" t="s">
        <v>211</v>
      </c>
      <c r="L24" s="32"/>
      <c r="N24" s="128"/>
    </row>
    <row r="25" spans="1:24" ht="18" customHeight="1" x14ac:dyDescent="0.25">
      <c r="A25" s="71"/>
      <c r="B25" s="148"/>
      <c r="C25" s="145"/>
      <c r="D25" s="59" t="s">
        <v>272</v>
      </c>
      <c r="E25" s="182"/>
      <c r="F25" s="142"/>
      <c r="G25" s="154"/>
      <c r="H25" s="142"/>
      <c r="I25" s="72">
        <v>22.53</v>
      </c>
      <c r="J25" s="9" t="s">
        <v>211</v>
      </c>
      <c r="K25" s="9" t="s">
        <v>211</v>
      </c>
      <c r="L25" s="32"/>
      <c r="N25" s="128"/>
    </row>
    <row r="26" spans="1:24" ht="22.5" customHeight="1" x14ac:dyDescent="0.25">
      <c r="A26" s="49" t="e">
        <f>#REF!+1</f>
        <v>#REF!</v>
      </c>
      <c r="B26" s="161">
        <v>45646</v>
      </c>
      <c r="C26" s="163" t="s">
        <v>375</v>
      </c>
      <c r="D26" s="59" t="s">
        <v>271</v>
      </c>
      <c r="E26" s="141" t="s">
        <v>376</v>
      </c>
      <c r="F26" s="141" t="s">
        <v>14</v>
      </c>
      <c r="G26" s="141" t="s">
        <v>152</v>
      </c>
      <c r="H26" s="141" t="s">
        <v>89</v>
      </c>
      <c r="I26" s="78">
        <v>62.16</v>
      </c>
      <c r="J26" s="78">
        <v>51.8</v>
      </c>
      <c r="K26" s="78">
        <v>62.16</v>
      </c>
      <c r="L26" s="4"/>
      <c r="N26" s="131">
        <v>1</v>
      </c>
      <c r="O26" s="4"/>
      <c r="P26" s="10"/>
      <c r="Q26" s="4"/>
      <c r="R26" s="4"/>
      <c r="S26" s="4"/>
      <c r="T26" s="4"/>
      <c r="U26" s="4"/>
      <c r="V26" s="4"/>
      <c r="W26" s="4"/>
      <c r="X26" s="4"/>
    </row>
    <row r="27" spans="1:24" x14ac:dyDescent="0.25">
      <c r="A27" s="65"/>
      <c r="B27" s="162"/>
      <c r="C27" s="164"/>
      <c r="D27" s="59" t="s">
        <v>272</v>
      </c>
      <c r="E27" s="142"/>
      <c r="F27" s="142"/>
      <c r="G27" s="142"/>
      <c r="H27" s="142"/>
      <c r="I27" s="78">
        <v>68.14</v>
      </c>
      <c r="J27" s="78">
        <v>59.57</v>
      </c>
      <c r="K27" s="78">
        <v>71.48</v>
      </c>
      <c r="L27" s="4"/>
      <c r="N27" s="131">
        <v>1</v>
      </c>
      <c r="O27" s="4"/>
      <c r="P27" s="10"/>
      <c r="Q27" s="4"/>
      <c r="R27" s="4"/>
      <c r="S27" s="4"/>
      <c r="T27" s="4"/>
      <c r="U27" s="4"/>
      <c r="V27" s="4"/>
      <c r="W27" s="4"/>
      <c r="X27" s="4"/>
    </row>
    <row r="28" spans="1:24" s="35" customFormat="1" ht="22.5" customHeight="1" x14ac:dyDescent="0.25">
      <c r="A28" s="77" t="e">
        <f>#REF!+1</f>
        <v>#REF!</v>
      </c>
      <c r="B28" s="161">
        <v>45646</v>
      </c>
      <c r="C28" s="163" t="s">
        <v>378</v>
      </c>
      <c r="D28" s="58" t="s">
        <v>271</v>
      </c>
      <c r="E28" s="152" t="s">
        <v>399</v>
      </c>
      <c r="F28" s="152" t="s">
        <v>14</v>
      </c>
      <c r="G28" s="152" t="s">
        <v>377</v>
      </c>
      <c r="H28" s="152" t="s">
        <v>89</v>
      </c>
      <c r="I28" s="78">
        <v>111.57</v>
      </c>
      <c r="J28" s="78">
        <v>56.22</v>
      </c>
      <c r="K28" s="78">
        <v>67.459999999999994</v>
      </c>
      <c r="L28" s="33"/>
      <c r="N28" s="131">
        <v>1</v>
      </c>
      <c r="O28" s="34"/>
      <c r="P28" s="34"/>
      <c r="Q28" s="34"/>
      <c r="R28" s="34"/>
      <c r="S28" s="34"/>
      <c r="T28" s="34"/>
      <c r="U28" s="34"/>
      <c r="V28" s="34"/>
      <c r="W28" s="34"/>
      <c r="X28" s="34"/>
    </row>
    <row r="29" spans="1:24" s="35" customFormat="1" x14ac:dyDescent="0.25">
      <c r="A29" s="77"/>
      <c r="B29" s="162"/>
      <c r="C29" s="164"/>
      <c r="D29" s="58" t="s">
        <v>272</v>
      </c>
      <c r="E29" s="160"/>
      <c r="F29" s="160"/>
      <c r="G29" s="159"/>
      <c r="H29" s="159"/>
      <c r="I29" s="78">
        <v>111.57</v>
      </c>
      <c r="J29" s="78">
        <v>64.650000000000006</v>
      </c>
      <c r="K29" s="78">
        <v>77.58</v>
      </c>
      <c r="L29" s="33"/>
      <c r="N29" s="131">
        <v>1</v>
      </c>
      <c r="O29" s="34"/>
      <c r="P29" s="34"/>
      <c r="Q29" s="34"/>
      <c r="R29" s="34"/>
      <c r="S29" s="34"/>
      <c r="T29" s="34"/>
      <c r="U29" s="34"/>
      <c r="V29" s="34"/>
      <c r="W29" s="34"/>
      <c r="X29" s="34"/>
    </row>
    <row r="30" spans="1:24" s="35" customFormat="1" ht="13.5" customHeight="1" x14ac:dyDescent="0.25">
      <c r="A30" s="77" t="e">
        <f>#REF!+1</f>
        <v>#REF!</v>
      </c>
      <c r="B30" s="161" t="s">
        <v>296</v>
      </c>
      <c r="C30" s="163" t="s">
        <v>379</v>
      </c>
      <c r="D30" s="58" t="s">
        <v>271</v>
      </c>
      <c r="E30" s="152" t="s">
        <v>18</v>
      </c>
      <c r="F30" s="152" t="s">
        <v>14</v>
      </c>
      <c r="G30" s="152" t="s">
        <v>264</v>
      </c>
      <c r="H30" s="152" t="s">
        <v>89</v>
      </c>
      <c r="I30" s="78">
        <v>75.180000000000007</v>
      </c>
      <c r="J30" s="78">
        <v>75.180000000000007</v>
      </c>
      <c r="K30" s="78">
        <v>90.22</v>
      </c>
      <c r="L30" s="33"/>
      <c r="N30" s="131">
        <v>1</v>
      </c>
      <c r="O30" s="34"/>
      <c r="P30" s="34"/>
      <c r="Q30" s="34"/>
      <c r="R30" s="34"/>
      <c r="S30" s="34"/>
      <c r="T30" s="34"/>
      <c r="U30" s="34"/>
      <c r="V30" s="34"/>
      <c r="W30" s="34"/>
      <c r="X30" s="34"/>
    </row>
    <row r="31" spans="1:24" s="35" customFormat="1" x14ac:dyDescent="0.25">
      <c r="A31" s="79"/>
      <c r="B31" s="162"/>
      <c r="C31" s="164"/>
      <c r="D31" s="58" t="s">
        <v>272</v>
      </c>
      <c r="E31" s="159"/>
      <c r="F31" s="159"/>
      <c r="G31" s="159"/>
      <c r="H31" s="159"/>
      <c r="I31" s="78">
        <v>75.180000000000007</v>
      </c>
      <c r="J31" s="78">
        <v>75.180000000000007</v>
      </c>
      <c r="K31" s="78">
        <v>90.22</v>
      </c>
      <c r="L31" s="33"/>
      <c r="N31" s="131">
        <v>1</v>
      </c>
      <c r="O31" s="34"/>
      <c r="P31" s="34"/>
      <c r="Q31" s="34"/>
      <c r="R31" s="34"/>
      <c r="S31" s="34"/>
      <c r="T31" s="34"/>
      <c r="U31" s="34"/>
      <c r="V31" s="34"/>
      <c r="W31" s="34"/>
      <c r="X31" s="34"/>
    </row>
    <row r="32" spans="1:24" s="35" customFormat="1" ht="16.5" customHeight="1" x14ac:dyDescent="0.25">
      <c r="A32" s="79"/>
      <c r="B32" s="161">
        <v>45646</v>
      </c>
      <c r="C32" s="163" t="s">
        <v>380</v>
      </c>
      <c r="D32" s="58" t="s">
        <v>271</v>
      </c>
      <c r="E32" s="152" t="s">
        <v>400</v>
      </c>
      <c r="F32" s="152" t="s">
        <v>14</v>
      </c>
      <c r="G32" s="152" t="s">
        <v>17</v>
      </c>
      <c r="H32" s="152" t="s">
        <v>89</v>
      </c>
      <c r="I32" s="78">
        <v>157.58000000000001</v>
      </c>
      <c r="J32" s="78">
        <v>51.43</v>
      </c>
      <c r="K32" s="78">
        <v>61.72</v>
      </c>
      <c r="N32" s="131">
        <v>1</v>
      </c>
      <c r="P32" s="80"/>
    </row>
    <row r="33" spans="1:24" s="35" customFormat="1" x14ac:dyDescent="0.25">
      <c r="A33" s="79"/>
      <c r="B33" s="162"/>
      <c r="C33" s="164"/>
      <c r="D33" s="58" t="s">
        <v>272</v>
      </c>
      <c r="E33" s="159"/>
      <c r="F33" s="159"/>
      <c r="G33" s="159"/>
      <c r="H33" s="159"/>
      <c r="I33" s="78">
        <v>168</v>
      </c>
      <c r="J33" s="78">
        <v>59.15</v>
      </c>
      <c r="K33" s="78">
        <v>70.98</v>
      </c>
      <c r="N33" s="131">
        <v>1</v>
      </c>
      <c r="P33" s="80"/>
    </row>
    <row r="34" spans="1:24" s="35" customFormat="1" ht="16.5" customHeight="1" x14ac:dyDescent="0.25">
      <c r="A34" s="205" t="e">
        <f>#REF!+1</f>
        <v>#REF!</v>
      </c>
      <c r="B34" s="161">
        <v>45646</v>
      </c>
      <c r="C34" s="163" t="s">
        <v>381</v>
      </c>
      <c r="D34" s="58" t="s">
        <v>271</v>
      </c>
      <c r="E34" s="152" t="s">
        <v>401</v>
      </c>
      <c r="F34" s="152" t="s">
        <v>14</v>
      </c>
      <c r="G34" s="152" t="s">
        <v>382</v>
      </c>
      <c r="H34" s="152" t="s">
        <v>89</v>
      </c>
      <c r="I34" s="83">
        <v>104.52</v>
      </c>
      <c r="J34" s="78">
        <v>68.680000000000007</v>
      </c>
      <c r="K34" s="83">
        <v>82.41</v>
      </c>
      <c r="L34" s="80"/>
      <c r="N34" s="131">
        <v>1</v>
      </c>
    </row>
    <row r="35" spans="1:24" s="35" customFormat="1" x14ac:dyDescent="0.25">
      <c r="A35" s="206"/>
      <c r="B35" s="165"/>
      <c r="C35" s="166"/>
      <c r="D35" s="58" t="s">
        <v>272</v>
      </c>
      <c r="E35" s="160"/>
      <c r="F35" s="160"/>
      <c r="G35" s="159"/>
      <c r="H35" s="159"/>
      <c r="I35" s="83">
        <v>110.57</v>
      </c>
      <c r="J35" s="78">
        <v>78.98</v>
      </c>
      <c r="K35" s="83">
        <v>94.77</v>
      </c>
      <c r="L35" s="80"/>
      <c r="N35" s="131">
        <v>1</v>
      </c>
    </row>
    <row r="36" spans="1:24" s="35" customFormat="1" ht="15" customHeight="1" x14ac:dyDescent="0.25">
      <c r="A36" s="206"/>
      <c r="B36" s="165"/>
      <c r="C36" s="166"/>
      <c r="D36" s="58" t="s">
        <v>271</v>
      </c>
      <c r="E36" s="160"/>
      <c r="F36" s="160"/>
      <c r="G36" s="152" t="s">
        <v>383</v>
      </c>
      <c r="H36" s="152" t="s">
        <v>89</v>
      </c>
      <c r="I36" s="83">
        <v>14.19</v>
      </c>
      <c r="J36" s="78">
        <v>14.19</v>
      </c>
      <c r="K36" s="83">
        <v>17.03</v>
      </c>
      <c r="L36" s="80"/>
      <c r="N36" s="131">
        <v>1</v>
      </c>
    </row>
    <row r="37" spans="1:24" s="35" customFormat="1" x14ac:dyDescent="0.25">
      <c r="A37" s="79"/>
      <c r="B37" s="162"/>
      <c r="C37" s="164"/>
      <c r="D37" s="58" t="s">
        <v>272</v>
      </c>
      <c r="E37" s="159"/>
      <c r="F37" s="159"/>
      <c r="G37" s="159"/>
      <c r="H37" s="159"/>
      <c r="I37" s="83">
        <v>16.32</v>
      </c>
      <c r="J37" s="78">
        <v>16.32</v>
      </c>
      <c r="K37" s="83">
        <v>19.579999999999998</v>
      </c>
      <c r="L37" s="80"/>
      <c r="N37" s="131">
        <v>1</v>
      </c>
    </row>
    <row r="38" spans="1:24" s="35" customFormat="1" ht="18" customHeight="1" x14ac:dyDescent="0.25">
      <c r="A38" s="205" t="e">
        <f>#REF!+1</f>
        <v>#REF!</v>
      </c>
      <c r="B38" s="161" t="s">
        <v>281</v>
      </c>
      <c r="C38" s="163" t="s">
        <v>384</v>
      </c>
      <c r="D38" s="58" t="s">
        <v>271</v>
      </c>
      <c r="E38" s="152" t="s">
        <v>250</v>
      </c>
      <c r="F38" s="152" t="s">
        <v>14</v>
      </c>
      <c r="G38" s="152" t="s">
        <v>251</v>
      </c>
      <c r="H38" s="152" t="s">
        <v>89</v>
      </c>
      <c r="I38" s="78">
        <v>157.99</v>
      </c>
      <c r="J38" s="78">
        <v>64.36</v>
      </c>
      <c r="K38" s="78">
        <v>77.23</v>
      </c>
      <c r="L38" s="33"/>
      <c r="N38" s="131">
        <v>1</v>
      </c>
      <c r="O38" s="34"/>
      <c r="P38" s="34"/>
      <c r="Q38" s="34"/>
      <c r="R38" s="34"/>
      <c r="S38" s="34"/>
      <c r="T38" s="34"/>
      <c r="U38" s="34"/>
      <c r="V38" s="34"/>
      <c r="W38" s="34"/>
      <c r="X38" s="34"/>
    </row>
    <row r="39" spans="1:24" s="35" customFormat="1" ht="18" customHeight="1" x14ac:dyDescent="0.25">
      <c r="A39" s="206"/>
      <c r="B39" s="165"/>
      <c r="C39" s="166"/>
      <c r="D39" s="58" t="s">
        <v>272</v>
      </c>
      <c r="E39" s="160"/>
      <c r="F39" s="160"/>
      <c r="G39" s="159"/>
      <c r="H39" s="159"/>
      <c r="I39" s="78">
        <v>157.99</v>
      </c>
      <c r="J39" s="78">
        <v>74.010000000000005</v>
      </c>
      <c r="K39" s="78">
        <v>88.81</v>
      </c>
      <c r="L39" s="33"/>
      <c r="N39" s="131">
        <v>1</v>
      </c>
      <c r="O39" s="34"/>
      <c r="P39" s="34"/>
      <c r="Q39" s="34"/>
      <c r="R39" s="34"/>
      <c r="S39" s="34"/>
      <c r="T39" s="34"/>
      <c r="U39" s="34"/>
      <c r="V39" s="34"/>
      <c r="W39" s="34"/>
      <c r="X39" s="34"/>
    </row>
    <row r="40" spans="1:24" s="35" customFormat="1" ht="24" customHeight="1" x14ac:dyDescent="0.25">
      <c r="A40" s="206"/>
      <c r="B40" s="165"/>
      <c r="C40" s="166"/>
      <c r="D40" s="58" t="s">
        <v>271</v>
      </c>
      <c r="E40" s="160"/>
      <c r="F40" s="160"/>
      <c r="G40" s="152" t="s">
        <v>252</v>
      </c>
      <c r="H40" s="152" t="s">
        <v>89</v>
      </c>
      <c r="I40" s="78">
        <v>157.99</v>
      </c>
      <c r="J40" s="78">
        <v>53.02</v>
      </c>
      <c r="K40" s="78">
        <v>63.62</v>
      </c>
      <c r="L40" s="33"/>
      <c r="N40" s="131">
        <v>1</v>
      </c>
      <c r="O40" s="34"/>
      <c r="P40" s="34"/>
      <c r="Q40" s="34"/>
      <c r="R40" s="34"/>
      <c r="S40" s="34"/>
      <c r="T40" s="34"/>
      <c r="U40" s="34"/>
      <c r="V40" s="34"/>
      <c r="W40" s="34"/>
      <c r="X40" s="34"/>
    </row>
    <row r="41" spans="1:24" s="35" customFormat="1" ht="21.75" customHeight="1" x14ac:dyDescent="0.25">
      <c r="A41" s="79"/>
      <c r="B41" s="165"/>
      <c r="C41" s="166"/>
      <c r="D41" s="58" t="s">
        <v>272</v>
      </c>
      <c r="E41" s="160"/>
      <c r="F41" s="160"/>
      <c r="G41" s="159"/>
      <c r="H41" s="159"/>
      <c r="I41" s="78">
        <v>157.99</v>
      </c>
      <c r="J41" s="78">
        <v>60.97</v>
      </c>
      <c r="K41" s="78">
        <v>73.16</v>
      </c>
      <c r="L41" s="33"/>
      <c r="N41" s="131">
        <v>1</v>
      </c>
      <c r="O41" s="34"/>
      <c r="P41" s="34"/>
      <c r="Q41" s="34"/>
      <c r="R41" s="34"/>
      <c r="S41" s="34"/>
      <c r="T41" s="34"/>
      <c r="U41" s="34"/>
      <c r="V41" s="34"/>
      <c r="W41" s="34"/>
      <c r="X41" s="34"/>
    </row>
    <row r="42" spans="1:24" s="87" customFormat="1" ht="22.5" customHeight="1" x14ac:dyDescent="0.25">
      <c r="A42" s="84"/>
      <c r="B42" s="165"/>
      <c r="C42" s="166"/>
      <c r="D42" s="58" t="s">
        <v>271</v>
      </c>
      <c r="E42" s="160"/>
      <c r="F42" s="160"/>
      <c r="G42" s="152" t="s">
        <v>253</v>
      </c>
      <c r="H42" s="152" t="s">
        <v>89</v>
      </c>
      <c r="I42" s="78">
        <v>157.99</v>
      </c>
      <c r="J42" s="78">
        <v>52.14</v>
      </c>
      <c r="K42" s="78">
        <v>62.57</v>
      </c>
      <c r="L42" s="85"/>
      <c r="N42" s="131">
        <v>1</v>
      </c>
      <c r="O42" s="86"/>
      <c r="P42" s="86"/>
      <c r="Q42" s="86"/>
      <c r="R42" s="86"/>
      <c r="S42" s="86"/>
      <c r="T42" s="86"/>
      <c r="U42" s="86"/>
      <c r="V42" s="86"/>
      <c r="W42" s="86"/>
      <c r="X42" s="86"/>
    </row>
    <row r="43" spans="1:24" s="87" customFormat="1" ht="22.5" customHeight="1" x14ac:dyDescent="0.25">
      <c r="A43" s="84"/>
      <c r="B43" s="165"/>
      <c r="C43" s="166"/>
      <c r="D43" s="58" t="s">
        <v>272</v>
      </c>
      <c r="E43" s="160"/>
      <c r="F43" s="160"/>
      <c r="G43" s="159"/>
      <c r="H43" s="159"/>
      <c r="I43" s="78">
        <v>157.99</v>
      </c>
      <c r="J43" s="78">
        <v>60.97</v>
      </c>
      <c r="K43" s="78">
        <v>73.16</v>
      </c>
      <c r="L43" s="85"/>
      <c r="N43" s="131">
        <v>1</v>
      </c>
      <c r="O43" s="86"/>
      <c r="P43" s="86"/>
      <c r="Q43" s="86"/>
      <c r="R43" s="86"/>
      <c r="S43" s="86"/>
      <c r="T43" s="86"/>
      <c r="U43" s="86"/>
      <c r="V43" s="86"/>
      <c r="W43" s="86"/>
      <c r="X43" s="86"/>
    </row>
    <row r="44" spans="1:24" s="87" customFormat="1" ht="22.5" customHeight="1" x14ac:dyDescent="0.25">
      <c r="A44" s="84"/>
      <c r="B44" s="165"/>
      <c r="C44" s="166"/>
      <c r="D44" s="58" t="s">
        <v>271</v>
      </c>
      <c r="E44" s="160"/>
      <c r="F44" s="160"/>
      <c r="G44" s="152" t="s">
        <v>254</v>
      </c>
      <c r="H44" s="152" t="s">
        <v>89</v>
      </c>
      <c r="I44" s="78">
        <v>157.99</v>
      </c>
      <c r="J44" s="78">
        <v>45.75</v>
      </c>
      <c r="K44" s="78">
        <v>54.9</v>
      </c>
      <c r="L44" s="85"/>
      <c r="N44" s="131">
        <v>1</v>
      </c>
      <c r="O44" s="86"/>
      <c r="P44" s="86"/>
      <c r="Q44" s="86"/>
      <c r="R44" s="86"/>
      <c r="S44" s="86"/>
      <c r="T44" s="86"/>
      <c r="U44" s="86"/>
      <c r="V44" s="86"/>
      <c r="W44" s="86"/>
      <c r="X44" s="86"/>
    </row>
    <row r="45" spans="1:24" s="87" customFormat="1" ht="22.5" customHeight="1" x14ac:dyDescent="0.25">
      <c r="A45" s="84"/>
      <c r="B45" s="162"/>
      <c r="C45" s="164"/>
      <c r="D45" s="58" t="s">
        <v>272</v>
      </c>
      <c r="E45" s="159"/>
      <c r="F45" s="159"/>
      <c r="G45" s="159"/>
      <c r="H45" s="159"/>
      <c r="I45" s="78">
        <v>157.99</v>
      </c>
      <c r="J45" s="78">
        <v>52.62</v>
      </c>
      <c r="K45" s="78">
        <v>63.14</v>
      </c>
      <c r="L45" s="85"/>
      <c r="N45" s="131">
        <v>1</v>
      </c>
      <c r="O45" s="86"/>
      <c r="P45" s="86"/>
      <c r="Q45" s="86"/>
      <c r="R45" s="86"/>
      <c r="S45" s="86"/>
      <c r="T45" s="86"/>
      <c r="U45" s="86"/>
      <c r="V45" s="86"/>
      <c r="W45" s="86"/>
      <c r="X45" s="86"/>
    </row>
    <row r="46" spans="1:24" s="35" customFormat="1" ht="16.5" customHeight="1" x14ac:dyDescent="0.25">
      <c r="A46" s="79"/>
      <c r="B46" s="161">
        <v>45646</v>
      </c>
      <c r="C46" s="163" t="s">
        <v>385</v>
      </c>
      <c r="D46" s="58" t="s">
        <v>271</v>
      </c>
      <c r="E46" s="152" t="s">
        <v>255</v>
      </c>
      <c r="F46" s="152" t="s">
        <v>14</v>
      </c>
      <c r="G46" s="152" t="s">
        <v>22</v>
      </c>
      <c r="H46" s="152" t="s">
        <v>419</v>
      </c>
      <c r="I46" s="78">
        <v>20.54</v>
      </c>
      <c r="J46" s="82" t="s">
        <v>207</v>
      </c>
      <c r="K46" s="82" t="s">
        <v>207</v>
      </c>
      <c r="N46" s="128"/>
      <c r="P46" s="80"/>
    </row>
    <row r="47" spans="1:24" s="35" customFormat="1" x14ac:dyDescent="0.25">
      <c r="A47" s="79"/>
      <c r="B47" s="162"/>
      <c r="C47" s="164"/>
      <c r="D47" s="58" t="s">
        <v>272</v>
      </c>
      <c r="E47" s="159"/>
      <c r="F47" s="159"/>
      <c r="G47" s="159"/>
      <c r="H47" s="159"/>
      <c r="I47" s="78">
        <v>20.54</v>
      </c>
      <c r="J47" s="82" t="s">
        <v>207</v>
      </c>
      <c r="K47" s="82" t="s">
        <v>207</v>
      </c>
      <c r="N47" s="128"/>
      <c r="P47" s="80"/>
    </row>
    <row r="48" spans="1:24" x14ac:dyDescent="0.25">
      <c r="A48" s="49" t="e">
        <f>#REF!+1</f>
        <v>#REF!</v>
      </c>
      <c r="B48" s="161" t="s">
        <v>418</v>
      </c>
      <c r="C48" s="163" t="s">
        <v>405</v>
      </c>
      <c r="D48" s="59" t="s">
        <v>271</v>
      </c>
      <c r="E48" s="141" t="s">
        <v>19</v>
      </c>
      <c r="F48" s="141" t="s">
        <v>14</v>
      </c>
      <c r="G48" s="141" t="s">
        <v>216</v>
      </c>
      <c r="H48" s="141" t="s">
        <v>89</v>
      </c>
      <c r="I48" s="78">
        <v>70.67</v>
      </c>
      <c r="J48" s="78">
        <v>36.14</v>
      </c>
      <c r="K48" s="78">
        <v>43.37</v>
      </c>
      <c r="N48" s="131">
        <v>1</v>
      </c>
    </row>
    <row r="49" spans="1:14" x14ac:dyDescent="0.25">
      <c r="A49" s="65"/>
      <c r="B49" s="162"/>
      <c r="C49" s="164"/>
      <c r="D49" s="59" t="s">
        <v>272</v>
      </c>
      <c r="E49" s="142"/>
      <c r="F49" s="142"/>
      <c r="G49" s="142"/>
      <c r="H49" s="142"/>
      <c r="I49" s="78">
        <v>77.2</v>
      </c>
      <c r="J49" s="78">
        <v>42.32</v>
      </c>
      <c r="K49" s="78">
        <v>50.79</v>
      </c>
      <c r="L49" s="32"/>
      <c r="N49" s="131">
        <v>1</v>
      </c>
    </row>
    <row r="50" spans="1:14" ht="15" customHeight="1" x14ac:dyDescent="0.25">
      <c r="A50" s="49" t="e">
        <f>A48+1</f>
        <v>#REF!</v>
      </c>
      <c r="B50" s="161" t="s">
        <v>284</v>
      </c>
      <c r="C50" s="161" t="s">
        <v>406</v>
      </c>
      <c r="D50" s="59" t="s">
        <v>271</v>
      </c>
      <c r="E50" s="141" t="s">
        <v>103</v>
      </c>
      <c r="F50" s="141" t="s">
        <v>14</v>
      </c>
      <c r="G50" s="141" t="s">
        <v>392</v>
      </c>
      <c r="H50" s="141" t="s">
        <v>89</v>
      </c>
      <c r="I50" s="78">
        <v>63</v>
      </c>
      <c r="J50" s="78">
        <v>63</v>
      </c>
      <c r="K50" s="78">
        <v>75.599999999999994</v>
      </c>
      <c r="N50" s="131">
        <v>1</v>
      </c>
    </row>
    <row r="51" spans="1:14" x14ac:dyDescent="0.25">
      <c r="A51" s="65"/>
      <c r="B51" s="162"/>
      <c r="C51" s="162"/>
      <c r="D51" s="59" t="s">
        <v>272</v>
      </c>
      <c r="E51" s="142"/>
      <c r="F51" s="142"/>
      <c r="G51" s="142"/>
      <c r="H51" s="142"/>
      <c r="I51" s="78">
        <v>71.27</v>
      </c>
      <c r="J51" s="78">
        <v>71.27</v>
      </c>
      <c r="K51" s="78">
        <v>85.52</v>
      </c>
      <c r="L51" s="32"/>
      <c r="N51" s="131">
        <v>1</v>
      </c>
    </row>
    <row r="52" spans="1:14" x14ac:dyDescent="0.25">
      <c r="A52" s="49" t="e">
        <f>#REF!+1</f>
        <v>#REF!</v>
      </c>
      <c r="B52" s="161" t="s">
        <v>293</v>
      </c>
      <c r="C52" s="163" t="s">
        <v>407</v>
      </c>
      <c r="D52" s="134" t="s">
        <v>271</v>
      </c>
      <c r="E52" s="141" t="s">
        <v>397</v>
      </c>
      <c r="F52" s="141" t="s">
        <v>14</v>
      </c>
      <c r="G52" s="141" t="s">
        <v>152</v>
      </c>
      <c r="H52" s="141" t="s">
        <v>89</v>
      </c>
      <c r="I52" s="78">
        <v>61.28</v>
      </c>
      <c r="J52" s="78">
        <v>58.36</v>
      </c>
      <c r="K52" s="78">
        <v>61.28</v>
      </c>
      <c r="N52" s="131">
        <v>1</v>
      </c>
    </row>
    <row r="53" spans="1:14" x14ac:dyDescent="0.25">
      <c r="A53" s="116"/>
      <c r="B53" s="162"/>
      <c r="C53" s="164"/>
      <c r="D53" s="134" t="s">
        <v>272</v>
      </c>
      <c r="E53" s="158"/>
      <c r="F53" s="158"/>
      <c r="G53" s="158"/>
      <c r="H53" s="158"/>
      <c r="I53" s="78">
        <v>70.260000000000005</v>
      </c>
      <c r="J53" s="78">
        <v>68.34</v>
      </c>
      <c r="K53" s="78">
        <v>71.760000000000005</v>
      </c>
      <c r="L53" s="32"/>
      <c r="N53" s="131">
        <v>1</v>
      </c>
    </row>
    <row r="54" spans="1:14" ht="15" customHeight="1" x14ac:dyDescent="0.25">
      <c r="A54" s="186" t="e">
        <f>A50+1</f>
        <v>#REF!</v>
      </c>
      <c r="B54" s="161" t="s">
        <v>284</v>
      </c>
      <c r="C54" s="163" t="s">
        <v>408</v>
      </c>
      <c r="D54" s="59" t="s">
        <v>271</v>
      </c>
      <c r="E54" s="141" t="s">
        <v>20</v>
      </c>
      <c r="F54" s="141" t="s">
        <v>14</v>
      </c>
      <c r="G54" s="141" t="s">
        <v>422</v>
      </c>
      <c r="H54" s="141" t="s">
        <v>89</v>
      </c>
      <c r="I54" s="78">
        <v>75.31</v>
      </c>
      <c r="J54" s="78">
        <v>74.92</v>
      </c>
      <c r="K54" s="78">
        <v>89.9</v>
      </c>
      <c r="L54" s="32"/>
      <c r="N54" s="131">
        <v>1</v>
      </c>
    </row>
    <row r="55" spans="1:14" x14ac:dyDescent="0.25">
      <c r="A55" s="187"/>
      <c r="B55" s="165"/>
      <c r="C55" s="166"/>
      <c r="D55" s="59" t="s">
        <v>272</v>
      </c>
      <c r="E55" s="158"/>
      <c r="F55" s="158"/>
      <c r="G55" s="142"/>
      <c r="H55" s="142"/>
      <c r="I55" s="78">
        <v>75.31</v>
      </c>
      <c r="J55" s="78">
        <v>75.31</v>
      </c>
      <c r="K55" s="78">
        <v>90.37</v>
      </c>
      <c r="L55" s="32"/>
      <c r="N55" s="131">
        <v>1</v>
      </c>
    </row>
    <row r="56" spans="1:14" x14ac:dyDescent="0.25">
      <c r="A56" s="187"/>
      <c r="B56" s="165"/>
      <c r="C56" s="166"/>
      <c r="D56" s="59" t="s">
        <v>271</v>
      </c>
      <c r="E56" s="158"/>
      <c r="F56" s="158"/>
      <c r="G56" s="141" t="s">
        <v>372</v>
      </c>
      <c r="H56" s="141" t="s">
        <v>89</v>
      </c>
      <c r="I56" s="78">
        <v>84.94</v>
      </c>
      <c r="J56" s="78">
        <v>43.28</v>
      </c>
      <c r="K56" s="78">
        <v>51.94</v>
      </c>
      <c r="L56" s="32"/>
      <c r="N56" s="131">
        <v>1</v>
      </c>
    </row>
    <row r="57" spans="1:14" x14ac:dyDescent="0.25">
      <c r="A57" s="66"/>
      <c r="B57" s="162"/>
      <c r="C57" s="164"/>
      <c r="D57" s="59" t="s">
        <v>272</v>
      </c>
      <c r="E57" s="142"/>
      <c r="F57" s="142"/>
      <c r="G57" s="142"/>
      <c r="H57" s="142"/>
      <c r="I57" s="78">
        <v>89.18</v>
      </c>
      <c r="J57" s="78">
        <v>50.68</v>
      </c>
      <c r="K57" s="78">
        <v>60.82</v>
      </c>
      <c r="L57" s="32"/>
      <c r="N57" s="131">
        <v>1</v>
      </c>
    </row>
    <row r="58" spans="1:14" ht="15" customHeight="1" x14ac:dyDescent="0.25">
      <c r="A58" s="49" t="e">
        <f>A54+1</f>
        <v>#REF!</v>
      </c>
      <c r="B58" s="161">
        <v>45646</v>
      </c>
      <c r="C58" s="163" t="s">
        <v>410</v>
      </c>
      <c r="D58" s="59" t="s">
        <v>271</v>
      </c>
      <c r="E58" s="141" t="s">
        <v>23</v>
      </c>
      <c r="F58" s="141" t="s">
        <v>14</v>
      </c>
      <c r="G58" s="141" t="s">
        <v>24</v>
      </c>
      <c r="H58" s="141" t="s">
        <v>89</v>
      </c>
      <c r="I58" s="78">
        <v>91.52</v>
      </c>
      <c r="J58" s="78">
        <v>68.36</v>
      </c>
      <c r="K58" s="83">
        <v>82.03</v>
      </c>
      <c r="N58" s="131">
        <v>1</v>
      </c>
    </row>
    <row r="59" spans="1:14" x14ac:dyDescent="0.25">
      <c r="A59" s="65"/>
      <c r="B59" s="162"/>
      <c r="C59" s="164"/>
      <c r="D59" s="59" t="s">
        <v>272</v>
      </c>
      <c r="E59" s="142"/>
      <c r="F59" s="142"/>
      <c r="G59" s="142"/>
      <c r="H59" s="142"/>
      <c r="I59" s="78">
        <v>98.84</v>
      </c>
      <c r="J59" s="78">
        <v>78.62</v>
      </c>
      <c r="K59" s="83">
        <v>94.34</v>
      </c>
      <c r="L59" s="32"/>
      <c r="N59" s="131">
        <v>1</v>
      </c>
    </row>
    <row r="60" spans="1:14" x14ac:dyDescent="0.25">
      <c r="A60" s="49" t="e">
        <f>A58+1</f>
        <v>#REF!</v>
      </c>
      <c r="B60" s="190">
        <v>45646</v>
      </c>
      <c r="C60" s="163" t="s">
        <v>409</v>
      </c>
      <c r="D60" s="59" t="s">
        <v>271</v>
      </c>
      <c r="E60" s="141" t="s">
        <v>98</v>
      </c>
      <c r="F60" s="141" t="s">
        <v>14</v>
      </c>
      <c r="G60" s="141" t="s">
        <v>152</v>
      </c>
      <c r="H60" s="141" t="s">
        <v>89</v>
      </c>
      <c r="I60" s="78">
        <v>39.619999999999997</v>
      </c>
      <c r="J60" s="78" t="s">
        <v>207</v>
      </c>
      <c r="K60" s="78" t="s">
        <v>207</v>
      </c>
      <c r="N60" s="128"/>
    </row>
    <row r="61" spans="1:14" x14ac:dyDescent="0.25">
      <c r="A61" s="65"/>
      <c r="B61" s="191"/>
      <c r="C61" s="164"/>
      <c r="D61" s="59" t="s">
        <v>272</v>
      </c>
      <c r="E61" s="142"/>
      <c r="F61" s="142"/>
      <c r="G61" s="142"/>
      <c r="H61" s="142"/>
      <c r="I61" s="78">
        <v>35.97</v>
      </c>
      <c r="J61" s="78" t="s">
        <v>207</v>
      </c>
      <c r="K61" s="78" t="s">
        <v>207</v>
      </c>
      <c r="L61" s="32"/>
      <c r="N61" s="128"/>
    </row>
    <row r="62" spans="1:14" x14ac:dyDescent="0.25">
      <c r="A62" s="49" t="e">
        <f>A60+1</f>
        <v>#REF!</v>
      </c>
      <c r="B62" s="161" t="s">
        <v>412</v>
      </c>
      <c r="C62" s="163" t="s">
        <v>411</v>
      </c>
      <c r="D62" s="59" t="s">
        <v>271</v>
      </c>
      <c r="E62" s="141" t="s">
        <v>233</v>
      </c>
      <c r="F62" s="141" t="s">
        <v>14</v>
      </c>
      <c r="G62" s="141" t="s">
        <v>121</v>
      </c>
      <c r="H62" s="141" t="s">
        <v>89</v>
      </c>
      <c r="I62" s="83">
        <v>47.39</v>
      </c>
      <c r="J62" s="83">
        <v>47.39</v>
      </c>
      <c r="K62" s="83">
        <v>56.87</v>
      </c>
      <c r="N62" s="131">
        <v>1</v>
      </c>
    </row>
    <row r="63" spans="1:14" x14ac:dyDescent="0.25">
      <c r="A63" s="66"/>
      <c r="B63" s="162"/>
      <c r="C63" s="164"/>
      <c r="D63" s="59" t="s">
        <v>272</v>
      </c>
      <c r="E63" s="142"/>
      <c r="F63" s="142"/>
      <c r="G63" s="142"/>
      <c r="H63" s="142"/>
      <c r="I63" s="83">
        <v>51.36</v>
      </c>
      <c r="J63" s="83">
        <v>51.36</v>
      </c>
      <c r="K63" s="83">
        <v>61.63</v>
      </c>
      <c r="L63" s="32"/>
      <c r="N63" s="131">
        <v>1</v>
      </c>
    </row>
    <row r="64" spans="1:14" ht="18" customHeight="1" x14ac:dyDescent="0.25">
      <c r="A64" s="11"/>
      <c r="B64" s="146" t="s">
        <v>279</v>
      </c>
      <c r="C64" s="143" t="s">
        <v>280</v>
      </c>
      <c r="D64" s="59" t="s">
        <v>271</v>
      </c>
      <c r="E64" s="141" t="s">
        <v>27</v>
      </c>
      <c r="F64" s="192" t="s">
        <v>14</v>
      </c>
      <c r="G64" s="192" t="s">
        <v>28</v>
      </c>
      <c r="H64" s="192" t="s">
        <v>89</v>
      </c>
      <c r="I64" s="73">
        <v>119.53</v>
      </c>
      <c r="J64" s="73">
        <v>51.29</v>
      </c>
      <c r="K64" s="73">
        <v>61.55</v>
      </c>
      <c r="N64" s="128">
        <v>1</v>
      </c>
    </row>
    <row r="65" spans="1:24" ht="18" customHeight="1" x14ac:dyDescent="0.25">
      <c r="A65" s="66"/>
      <c r="B65" s="148"/>
      <c r="C65" s="145"/>
      <c r="D65" s="59" t="s">
        <v>272</v>
      </c>
      <c r="E65" s="142"/>
      <c r="F65" s="193"/>
      <c r="G65" s="193"/>
      <c r="H65" s="193"/>
      <c r="I65" s="73">
        <v>129.21</v>
      </c>
      <c r="J65" s="73">
        <v>58.98</v>
      </c>
      <c r="K65" s="73">
        <v>70.78</v>
      </c>
      <c r="L65" s="32"/>
      <c r="N65" s="128">
        <v>1</v>
      </c>
    </row>
    <row r="66" spans="1:24" ht="20.25" customHeight="1" x14ac:dyDescent="0.25">
      <c r="A66" s="49" t="e">
        <f>#REF!+1</f>
        <v>#REF!</v>
      </c>
      <c r="B66" s="146">
        <v>45635</v>
      </c>
      <c r="C66" s="143" t="s">
        <v>287</v>
      </c>
      <c r="D66" s="59" t="s">
        <v>271</v>
      </c>
      <c r="E66" s="141" t="s">
        <v>166</v>
      </c>
      <c r="F66" s="141" t="s">
        <v>14</v>
      </c>
      <c r="G66" s="141" t="s">
        <v>200</v>
      </c>
      <c r="H66" s="141" t="s">
        <v>89</v>
      </c>
      <c r="I66" s="9">
        <v>191.53</v>
      </c>
      <c r="J66" s="9" t="s">
        <v>211</v>
      </c>
      <c r="K66" s="9" t="s">
        <v>211</v>
      </c>
      <c r="N66" s="128"/>
    </row>
    <row r="67" spans="1:24" x14ac:dyDescent="0.25">
      <c r="A67" s="65"/>
      <c r="B67" s="148"/>
      <c r="C67" s="145"/>
      <c r="D67" s="59" t="s">
        <v>272</v>
      </c>
      <c r="E67" s="142"/>
      <c r="F67" s="142"/>
      <c r="G67" s="142"/>
      <c r="H67" s="142"/>
      <c r="I67" s="9">
        <v>194.22</v>
      </c>
      <c r="J67" s="9" t="s">
        <v>211</v>
      </c>
      <c r="K67" s="9" t="s">
        <v>211</v>
      </c>
      <c r="L67" s="32"/>
      <c r="N67" s="128"/>
    </row>
    <row r="68" spans="1:24" ht="15" customHeight="1" x14ac:dyDescent="0.25">
      <c r="A68" s="186" t="e">
        <f>A66+1</f>
        <v>#REF!</v>
      </c>
      <c r="B68" s="146">
        <v>45646</v>
      </c>
      <c r="C68" s="143" t="s">
        <v>286</v>
      </c>
      <c r="D68" s="59" t="s">
        <v>271</v>
      </c>
      <c r="E68" s="141" t="s">
        <v>25</v>
      </c>
      <c r="F68" s="141" t="s">
        <v>14</v>
      </c>
      <c r="G68" s="178" t="s">
        <v>121</v>
      </c>
      <c r="H68" s="178" t="s">
        <v>89</v>
      </c>
      <c r="I68" s="9">
        <v>62.09</v>
      </c>
      <c r="J68" s="9">
        <v>59.18</v>
      </c>
      <c r="K68" s="9">
        <v>71.02</v>
      </c>
      <c r="L68" s="10"/>
      <c r="N68" s="128">
        <v>1</v>
      </c>
      <c r="O68" s="4"/>
      <c r="P68" s="4"/>
      <c r="Q68" s="4"/>
      <c r="R68" s="4"/>
      <c r="S68" s="4"/>
      <c r="T68" s="4"/>
      <c r="U68" s="4"/>
      <c r="V68" s="4"/>
      <c r="W68" s="4"/>
      <c r="X68" s="4"/>
    </row>
    <row r="69" spans="1:24" x14ac:dyDescent="0.25">
      <c r="A69" s="187"/>
      <c r="B69" s="147"/>
      <c r="C69" s="144"/>
      <c r="D69" s="59" t="s">
        <v>272</v>
      </c>
      <c r="E69" s="158"/>
      <c r="F69" s="142"/>
      <c r="G69" s="179"/>
      <c r="H69" s="179"/>
      <c r="I69" s="9">
        <v>72.44</v>
      </c>
      <c r="J69" s="9">
        <v>68.06</v>
      </c>
      <c r="K69" s="9">
        <v>81.67</v>
      </c>
      <c r="L69" s="10"/>
      <c r="N69" s="128">
        <v>1</v>
      </c>
      <c r="O69" s="4"/>
      <c r="P69" s="4"/>
      <c r="Q69" s="4"/>
      <c r="R69" s="4"/>
      <c r="S69" s="4"/>
      <c r="T69" s="4"/>
      <c r="U69" s="4"/>
      <c r="V69" s="4"/>
      <c r="W69" s="4"/>
      <c r="X69" s="4"/>
    </row>
    <row r="70" spans="1:24" ht="14.25" customHeight="1" x14ac:dyDescent="0.25">
      <c r="A70" s="187"/>
      <c r="B70" s="147"/>
      <c r="C70" s="144"/>
      <c r="D70" s="59" t="s">
        <v>271</v>
      </c>
      <c r="E70" s="158"/>
      <c r="F70" s="141" t="s">
        <v>14</v>
      </c>
      <c r="G70" s="178" t="s">
        <v>263</v>
      </c>
      <c r="H70" s="178" t="s">
        <v>88</v>
      </c>
      <c r="I70" s="9">
        <v>1.33</v>
      </c>
      <c r="J70" s="9" t="s">
        <v>211</v>
      </c>
      <c r="K70" s="9" t="s">
        <v>211</v>
      </c>
      <c r="L70" s="10"/>
      <c r="N70" s="128"/>
      <c r="O70" s="4"/>
      <c r="P70" s="4"/>
      <c r="Q70" s="4"/>
      <c r="R70" s="4"/>
      <c r="S70" s="4"/>
      <c r="T70" s="4"/>
      <c r="U70" s="4"/>
      <c r="V70" s="4"/>
      <c r="W70" s="4"/>
      <c r="X70" s="4"/>
    </row>
    <row r="71" spans="1:24" x14ac:dyDescent="0.25">
      <c r="A71" s="66"/>
      <c r="B71" s="148"/>
      <c r="C71" s="145"/>
      <c r="D71" s="59" t="s">
        <v>272</v>
      </c>
      <c r="E71" s="142"/>
      <c r="F71" s="142"/>
      <c r="G71" s="179"/>
      <c r="H71" s="179"/>
      <c r="I71" s="9">
        <v>4.08</v>
      </c>
      <c r="J71" s="9" t="s">
        <v>211</v>
      </c>
      <c r="K71" s="9" t="s">
        <v>211</v>
      </c>
      <c r="L71" s="10"/>
      <c r="N71" s="128"/>
      <c r="O71" s="4"/>
      <c r="P71" s="4"/>
      <c r="Q71" s="4"/>
      <c r="R71" s="4"/>
      <c r="S71" s="4"/>
      <c r="T71" s="4"/>
      <c r="U71" s="4"/>
      <c r="V71" s="4"/>
      <c r="W71" s="4"/>
      <c r="X71" s="4"/>
    </row>
    <row r="72" spans="1:24" x14ac:dyDescent="0.25">
      <c r="A72" s="49" t="e">
        <f>#REF!+1</f>
        <v>#REF!</v>
      </c>
      <c r="B72" s="146">
        <v>45593</v>
      </c>
      <c r="C72" s="143" t="s">
        <v>275</v>
      </c>
      <c r="D72" s="59" t="s">
        <v>271</v>
      </c>
      <c r="E72" s="141" t="s">
        <v>91</v>
      </c>
      <c r="F72" s="141" t="s">
        <v>14</v>
      </c>
      <c r="G72" s="141" t="s">
        <v>21</v>
      </c>
      <c r="H72" s="141" t="s">
        <v>89</v>
      </c>
      <c r="I72" s="9">
        <v>38.369999999999997</v>
      </c>
      <c r="J72" s="9" t="s">
        <v>211</v>
      </c>
      <c r="K72" s="9" t="s">
        <v>211</v>
      </c>
      <c r="L72" s="10"/>
      <c r="N72" s="128"/>
      <c r="O72" s="4"/>
      <c r="P72" s="4"/>
      <c r="Q72" s="4"/>
      <c r="R72" s="4"/>
      <c r="S72" s="4"/>
      <c r="T72" s="4"/>
      <c r="U72" s="4"/>
      <c r="V72" s="4"/>
      <c r="W72" s="4"/>
      <c r="X72" s="4"/>
    </row>
    <row r="73" spans="1:24" x14ac:dyDescent="0.25">
      <c r="A73" s="65"/>
      <c r="B73" s="148"/>
      <c r="C73" s="145"/>
      <c r="D73" s="59" t="s">
        <v>272</v>
      </c>
      <c r="E73" s="142"/>
      <c r="F73" s="142"/>
      <c r="G73" s="142"/>
      <c r="H73" s="142"/>
      <c r="I73" s="9">
        <v>44.49</v>
      </c>
      <c r="J73" s="9" t="s">
        <v>211</v>
      </c>
      <c r="K73" s="9" t="s">
        <v>211</v>
      </c>
      <c r="L73" s="10"/>
      <c r="N73" s="128"/>
      <c r="O73" s="4"/>
      <c r="P73" s="4"/>
      <c r="Q73" s="4"/>
      <c r="R73" s="4"/>
      <c r="S73" s="4"/>
      <c r="T73" s="4"/>
      <c r="U73" s="4"/>
      <c r="V73" s="4"/>
      <c r="W73" s="4"/>
      <c r="X73" s="4"/>
    </row>
    <row r="74" spans="1:24" ht="18.75" customHeight="1" x14ac:dyDescent="0.25">
      <c r="A74" s="12"/>
      <c r="B74" s="209">
        <v>45628</v>
      </c>
      <c r="C74" s="141" t="s">
        <v>278</v>
      </c>
      <c r="D74" s="59" t="s">
        <v>271</v>
      </c>
      <c r="E74" s="141" t="s">
        <v>128</v>
      </c>
      <c r="F74" s="141" t="s">
        <v>14</v>
      </c>
      <c r="G74" s="141" t="s">
        <v>152</v>
      </c>
      <c r="H74" s="141" t="s">
        <v>89</v>
      </c>
      <c r="I74" s="73">
        <v>73.3</v>
      </c>
      <c r="J74" s="73" t="s">
        <v>211</v>
      </c>
      <c r="K74" s="73" t="s">
        <v>211</v>
      </c>
      <c r="N74" s="128"/>
    </row>
    <row r="75" spans="1:24" ht="18.75" customHeight="1" x14ac:dyDescent="0.25">
      <c r="A75" s="31"/>
      <c r="B75" s="210"/>
      <c r="C75" s="142"/>
      <c r="D75" s="59" t="s">
        <v>272</v>
      </c>
      <c r="E75" s="142"/>
      <c r="F75" s="142"/>
      <c r="G75" s="142"/>
      <c r="H75" s="142"/>
      <c r="I75" s="73">
        <v>77.55</v>
      </c>
      <c r="J75" s="73" t="s">
        <v>211</v>
      </c>
      <c r="K75" s="73" t="s">
        <v>211</v>
      </c>
      <c r="L75" s="32"/>
      <c r="N75" s="128"/>
    </row>
    <row r="76" spans="1:24" ht="16.5" customHeight="1" x14ac:dyDescent="0.25">
      <c r="A76" s="12"/>
      <c r="B76" s="146" t="s">
        <v>281</v>
      </c>
      <c r="C76" s="141" t="s">
        <v>282</v>
      </c>
      <c r="D76" s="59" t="s">
        <v>271</v>
      </c>
      <c r="E76" s="141" t="s">
        <v>129</v>
      </c>
      <c r="F76" s="141" t="s">
        <v>14</v>
      </c>
      <c r="G76" s="141" t="s">
        <v>393</v>
      </c>
      <c r="H76" s="141" t="s">
        <v>89</v>
      </c>
      <c r="I76" s="73">
        <v>84.5</v>
      </c>
      <c r="J76" s="73">
        <v>84.5</v>
      </c>
      <c r="K76" s="73">
        <v>101.4</v>
      </c>
      <c r="N76" s="128">
        <v>1</v>
      </c>
    </row>
    <row r="77" spans="1:24" ht="18" customHeight="1" x14ac:dyDescent="0.25">
      <c r="A77" s="31"/>
      <c r="B77" s="148"/>
      <c r="C77" s="142"/>
      <c r="D77" s="59" t="s">
        <v>272</v>
      </c>
      <c r="E77" s="142"/>
      <c r="F77" s="142"/>
      <c r="G77" s="142"/>
      <c r="H77" s="142"/>
      <c r="I77" s="73">
        <v>84.5</v>
      </c>
      <c r="J77" s="73">
        <v>84.5</v>
      </c>
      <c r="K77" s="73">
        <v>101.4</v>
      </c>
      <c r="L77" s="32"/>
      <c r="N77" s="128">
        <v>1</v>
      </c>
    </row>
    <row r="78" spans="1:24" ht="32.25" customHeight="1" x14ac:dyDescent="0.25">
      <c r="A78" s="28"/>
      <c r="B78" s="146">
        <v>45621</v>
      </c>
      <c r="C78" s="141" t="s">
        <v>283</v>
      </c>
      <c r="D78" s="59" t="s">
        <v>271</v>
      </c>
      <c r="E78" s="141" t="s">
        <v>129</v>
      </c>
      <c r="F78" s="141" t="s">
        <v>14</v>
      </c>
      <c r="G78" s="141" t="s">
        <v>393</v>
      </c>
      <c r="H78" s="176" t="s">
        <v>327</v>
      </c>
      <c r="I78" s="73">
        <v>90.08</v>
      </c>
      <c r="J78" s="73" t="s">
        <v>211</v>
      </c>
      <c r="K78" s="73" t="s">
        <v>211</v>
      </c>
      <c r="L78" s="29"/>
      <c r="N78" s="128"/>
    </row>
    <row r="79" spans="1:24" ht="29.25" customHeight="1" x14ac:dyDescent="0.25">
      <c r="A79" s="31"/>
      <c r="B79" s="148"/>
      <c r="C79" s="142"/>
      <c r="D79" s="59" t="s">
        <v>272</v>
      </c>
      <c r="E79" s="142"/>
      <c r="F79" s="142"/>
      <c r="G79" s="142"/>
      <c r="H79" s="177"/>
      <c r="I79" s="73">
        <v>90.08</v>
      </c>
      <c r="J79" s="73" t="s">
        <v>211</v>
      </c>
      <c r="K79" s="73" t="s">
        <v>211</v>
      </c>
      <c r="L79" s="32"/>
      <c r="N79" s="128"/>
    </row>
    <row r="80" spans="1:24" ht="20.25" customHeight="1" x14ac:dyDescent="0.25">
      <c r="A80" s="12"/>
      <c r="B80" s="146" t="s">
        <v>276</v>
      </c>
      <c r="C80" s="141" t="s">
        <v>277</v>
      </c>
      <c r="D80" s="59" t="s">
        <v>271</v>
      </c>
      <c r="E80" s="141" t="s">
        <v>130</v>
      </c>
      <c r="F80" s="141" t="s">
        <v>14</v>
      </c>
      <c r="G80" s="141" t="s">
        <v>131</v>
      </c>
      <c r="H80" s="141" t="s">
        <v>89</v>
      </c>
      <c r="I80" s="73">
        <v>67.239999999999995</v>
      </c>
      <c r="J80" s="73">
        <v>67.239999999999995</v>
      </c>
      <c r="K80" s="73" t="s">
        <v>211</v>
      </c>
      <c r="N80" s="128">
        <v>1</v>
      </c>
    </row>
    <row r="81" spans="1:24" x14ac:dyDescent="0.25">
      <c r="A81" s="31"/>
      <c r="B81" s="148"/>
      <c r="C81" s="142"/>
      <c r="D81" s="59" t="s">
        <v>272</v>
      </c>
      <c r="E81" s="142"/>
      <c r="F81" s="142"/>
      <c r="G81" s="142"/>
      <c r="H81" s="142"/>
      <c r="I81" s="73">
        <v>71.14</v>
      </c>
      <c r="J81" s="73">
        <v>71.14</v>
      </c>
      <c r="K81" s="73" t="s">
        <v>211</v>
      </c>
      <c r="L81" s="32"/>
      <c r="N81" s="128">
        <v>1</v>
      </c>
    </row>
    <row r="82" spans="1:24" ht="17.25" customHeight="1" x14ac:dyDescent="0.25">
      <c r="A82" s="31"/>
      <c r="B82" s="146" t="s">
        <v>273</v>
      </c>
      <c r="C82" s="141" t="s">
        <v>288</v>
      </c>
      <c r="D82" s="59" t="s">
        <v>271</v>
      </c>
      <c r="E82" s="176" t="s">
        <v>123</v>
      </c>
      <c r="F82" s="141" t="s">
        <v>14</v>
      </c>
      <c r="G82" s="176" t="s">
        <v>193</v>
      </c>
      <c r="H82" s="141" t="s">
        <v>89</v>
      </c>
      <c r="I82" s="73">
        <v>39.06</v>
      </c>
      <c r="J82" s="73">
        <v>39.06</v>
      </c>
      <c r="K82" s="73">
        <v>46.87</v>
      </c>
      <c r="L82" s="32"/>
      <c r="N82" s="128">
        <v>1</v>
      </c>
    </row>
    <row r="83" spans="1:24" ht="17.25" customHeight="1" x14ac:dyDescent="0.25">
      <c r="A83" s="31"/>
      <c r="B83" s="148"/>
      <c r="C83" s="142"/>
      <c r="D83" s="59" t="s">
        <v>272</v>
      </c>
      <c r="E83" s="177"/>
      <c r="F83" s="142"/>
      <c r="G83" s="177"/>
      <c r="H83" s="142"/>
      <c r="I83" s="73">
        <v>42.22</v>
      </c>
      <c r="J83" s="73">
        <v>42.22</v>
      </c>
      <c r="K83" s="73">
        <v>50.66</v>
      </c>
      <c r="L83" s="32"/>
      <c r="N83" s="128">
        <v>1</v>
      </c>
    </row>
    <row r="84" spans="1:24" ht="17.25" customHeight="1" x14ac:dyDescent="0.25">
      <c r="A84" s="31"/>
      <c r="B84" s="146" t="s">
        <v>284</v>
      </c>
      <c r="C84" s="141" t="s">
        <v>285</v>
      </c>
      <c r="D84" s="59" t="s">
        <v>271</v>
      </c>
      <c r="E84" s="176" t="s">
        <v>194</v>
      </c>
      <c r="F84" s="141" t="s">
        <v>14</v>
      </c>
      <c r="G84" s="176" t="s">
        <v>195</v>
      </c>
      <c r="H84" s="141" t="s">
        <v>89</v>
      </c>
      <c r="I84" s="73">
        <v>38.71</v>
      </c>
      <c r="J84" s="73">
        <v>38.700000000000003</v>
      </c>
      <c r="K84" s="73">
        <v>46.44</v>
      </c>
      <c r="L84" s="32"/>
      <c r="N84" s="128">
        <v>1</v>
      </c>
    </row>
    <row r="85" spans="1:24" ht="18" customHeight="1" x14ac:dyDescent="0.25">
      <c r="A85" s="31"/>
      <c r="B85" s="148"/>
      <c r="C85" s="142"/>
      <c r="D85" s="59" t="s">
        <v>272</v>
      </c>
      <c r="E85" s="177"/>
      <c r="F85" s="142"/>
      <c r="G85" s="177"/>
      <c r="H85" s="142"/>
      <c r="I85" s="73">
        <v>45.46</v>
      </c>
      <c r="J85" s="73">
        <v>45.32</v>
      </c>
      <c r="K85" s="73">
        <v>54.38</v>
      </c>
      <c r="L85" s="32"/>
      <c r="N85" s="128">
        <v>1</v>
      </c>
    </row>
    <row r="86" spans="1:24" ht="19.5" customHeight="1" x14ac:dyDescent="0.25">
      <c r="A86" s="31"/>
      <c r="B86" s="161" t="s">
        <v>281</v>
      </c>
      <c r="C86" s="152" t="s">
        <v>413</v>
      </c>
      <c r="D86" s="59" t="s">
        <v>271</v>
      </c>
      <c r="E86" s="174" t="s">
        <v>219</v>
      </c>
      <c r="F86" s="152" t="s">
        <v>14</v>
      </c>
      <c r="G86" s="174" t="s">
        <v>21</v>
      </c>
      <c r="H86" s="152" t="s">
        <v>89</v>
      </c>
      <c r="I86" s="83">
        <v>64.650000000000006</v>
      </c>
      <c r="J86" s="83">
        <v>64.650000000000006</v>
      </c>
      <c r="K86" s="83">
        <v>77.58</v>
      </c>
      <c r="L86" s="32"/>
      <c r="N86" s="131">
        <v>1</v>
      </c>
    </row>
    <row r="87" spans="1:24" ht="19.5" customHeight="1" x14ac:dyDescent="0.25">
      <c r="A87" s="31"/>
      <c r="B87" s="162"/>
      <c r="C87" s="159"/>
      <c r="D87" s="59" t="s">
        <v>272</v>
      </c>
      <c r="E87" s="175"/>
      <c r="F87" s="159"/>
      <c r="G87" s="175"/>
      <c r="H87" s="159"/>
      <c r="I87" s="83">
        <v>70.36</v>
      </c>
      <c r="J87" s="83">
        <v>70.36</v>
      </c>
      <c r="K87" s="83">
        <v>84.43</v>
      </c>
      <c r="L87" s="32"/>
      <c r="N87" s="131">
        <v>1</v>
      </c>
    </row>
    <row r="88" spans="1:24" ht="22.5" customHeight="1" x14ac:dyDescent="0.25">
      <c r="A88" s="31"/>
      <c r="B88" s="161">
        <f>[1]ХВС!$B$108</f>
        <v>45628</v>
      </c>
      <c r="C88" s="152" t="str">
        <f>[1]ХВС!$C$108</f>
        <v>226-п</v>
      </c>
      <c r="D88" s="59" t="s">
        <v>271</v>
      </c>
      <c r="E88" s="152" t="s">
        <v>244</v>
      </c>
      <c r="F88" s="141" t="s">
        <v>14</v>
      </c>
      <c r="G88" s="176" t="s">
        <v>393</v>
      </c>
      <c r="H88" s="178" t="s">
        <v>88</v>
      </c>
      <c r="I88" s="83">
        <v>15.03</v>
      </c>
      <c r="J88" s="83" t="s">
        <v>211</v>
      </c>
      <c r="K88" s="83" t="s">
        <v>211</v>
      </c>
      <c r="L88" s="32"/>
      <c r="N88" s="128"/>
    </row>
    <row r="89" spans="1:24" x14ac:dyDescent="0.25">
      <c r="A89" s="31"/>
      <c r="B89" s="162"/>
      <c r="C89" s="159"/>
      <c r="D89" s="59" t="s">
        <v>272</v>
      </c>
      <c r="E89" s="159"/>
      <c r="F89" s="142"/>
      <c r="G89" s="177"/>
      <c r="H89" s="179"/>
      <c r="I89" s="83">
        <v>19.29</v>
      </c>
      <c r="J89" s="83" t="s">
        <v>211</v>
      </c>
      <c r="K89" s="83" t="s">
        <v>211</v>
      </c>
      <c r="L89" s="32"/>
      <c r="N89" s="128"/>
    </row>
    <row r="90" spans="1:24" ht="19.5" customHeight="1" x14ac:dyDescent="0.25">
      <c r="A90" s="31"/>
      <c r="B90" s="180">
        <v>45614</v>
      </c>
      <c r="C90" s="211" t="s">
        <v>289</v>
      </c>
      <c r="D90" s="59" t="s">
        <v>271</v>
      </c>
      <c r="E90" s="174" t="s">
        <v>243</v>
      </c>
      <c r="F90" s="152" t="s">
        <v>14</v>
      </c>
      <c r="G90" s="174" t="s">
        <v>393</v>
      </c>
      <c r="H90" s="152" t="s">
        <v>89</v>
      </c>
      <c r="I90" s="73">
        <v>149.36000000000001</v>
      </c>
      <c r="J90" s="83" t="s">
        <v>211</v>
      </c>
      <c r="K90" s="83" t="s">
        <v>211</v>
      </c>
      <c r="L90" s="32"/>
      <c r="N90" s="128"/>
    </row>
    <row r="91" spans="1:24" ht="19.5" customHeight="1" x14ac:dyDescent="0.25">
      <c r="A91" s="31"/>
      <c r="B91" s="180"/>
      <c r="C91" s="211"/>
      <c r="D91" s="59" t="s">
        <v>272</v>
      </c>
      <c r="E91" s="175"/>
      <c r="F91" s="159"/>
      <c r="G91" s="175"/>
      <c r="H91" s="159"/>
      <c r="I91" s="73">
        <v>157.31</v>
      </c>
      <c r="J91" s="73" t="s">
        <v>211</v>
      </c>
      <c r="K91" s="73" t="s">
        <v>211</v>
      </c>
      <c r="L91" s="32"/>
      <c r="N91" s="128"/>
    </row>
    <row r="92" spans="1:24" ht="19.5" customHeight="1" x14ac:dyDescent="0.25">
      <c r="A92" s="31"/>
      <c r="B92" s="146" t="s">
        <v>284</v>
      </c>
      <c r="C92" s="141" t="s">
        <v>414</v>
      </c>
      <c r="D92" s="109" t="s">
        <v>271</v>
      </c>
      <c r="E92" s="174" t="s">
        <v>265</v>
      </c>
      <c r="F92" s="152" t="s">
        <v>14</v>
      </c>
      <c r="G92" s="174" t="s">
        <v>21</v>
      </c>
      <c r="H92" s="152" t="s">
        <v>89</v>
      </c>
      <c r="I92" s="73">
        <v>81.91</v>
      </c>
      <c r="J92" s="73">
        <v>81.91</v>
      </c>
      <c r="K92" s="73">
        <v>98.29</v>
      </c>
      <c r="L92" s="32"/>
      <c r="N92" s="131">
        <v>1</v>
      </c>
    </row>
    <row r="93" spans="1:24" ht="19.5" customHeight="1" x14ac:dyDescent="0.25">
      <c r="A93" s="31"/>
      <c r="B93" s="148"/>
      <c r="C93" s="142"/>
      <c r="D93" s="109" t="s">
        <v>272</v>
      </c>
      <c r="E93" s="175"/>
      <c r="F93" s="159"/>
      <c r="G93" s="175"/>
      <c r="H93" s="159"/>
      <c r="I93" s="73">
        <v>93.51</v>
      </c>
      <c r="J93" s="73">
        <v>93.51</v>
      </c>
      <c r="K93" s="73">
        <v>112.21</v>
      </c>
      <c r="L93" s="32"/>
      <c r="N93" s="131">
        <v>1</v>
      </c>
    </row>
    <row r="94" spans="1:24" x14ac:dyDescent="0.25">
      <c r="A94" s="155" t="s">
        <v>119</v>
      </c>
      <c r="B94" s="156"/>
      <c r="C94" s="156"/>
      <c r="D94" s="156"/>
      <c r="E94" s="156"/>
      <c r="F94" s="156"/>
      <c r="G94" s="156"/>
      <c r="H94" s="156"/>
      <c r="I94" s="156"/>
      <c r="J94" s="156"/>
      <c r="K94" s="157"/>
      <c r="L94" s="10"/>
      <c r="N94" s="128"/>
      <c r="O94" s="4"/>
      <c r="P94" s="4"/>
      <c r="Q94" s="4"/>
      <c r="R94" s="4"/>
      <c r="S94" s="4"/>
      <c r="T94" s="4"/>
      <c r="U94" s="4"/>
      <c r="V94" s="4"/>
      <c r="W94" s="4"/>
      <c r="X94" s="4"/>
    </row>
    <row r="95" spans="1:24" x14ac:dyDescent="0.25">
      <c r="A95" s="49" t="e">
        <f>A38+1</f>
        <v>#REF!</v>
      </c>
      <c r="B95" s="146">
        <v>45607</v>
      </c>
      <c r="C95" s="146" t="s">
        <v>306</v>
      </c>
      <c r="D95" s="59" t="s">
        <v>271</v>
      </c>
      <c r="E95" s="141" t="s">
        <v>221</v>
      </c>
      <c r="F95" s="141" t="s">
        <v>29</v>
      </c>
      <c r="G95" s="141" t="s">
        <v>30</v>
      </c>
      <c r="H95" s="141" t="s">
        <v>89</v>
      </c>
      <c r="I95" s="9">
        <v>7.67</v>
      </c>
      <c r="J95" s="9" t="s">
        <v>207</v>
      </c>
      <c r="K95" s="9" t="s">
        <v>207</v>
      </c>
      <c r="N95" s="128"/>
    </row>
    <row r="96" spans="1:24" x14ac:dyDescent="0.25">
      <c r="A96" s="65"/>
      <c r="B96" s="148"/>
      <c r="C96" s="148"/>
      <c r="D96" s="59" t="s">
        <v>272</v>
      </c>
      <c r="E96" s="142"/>
      <c r="F96" s="142"/>
      <c r="G96" s="142"/>
      <c r="H96" s="142"/>
      <c r="I96" s="9">
        <v>8.1199999999999992</v>
      </c>
      <c r="J96" s="9" t="s">
        <v>207</v>
      </c>
      <c r="K96" s="9" t="s">
        <v>207</v>
      </c>
      <c r="L96" s="32"/>
      <c r="N96" s="128"/>
    </row>
    <row r="97" spans="1:24" s="35" customFormat="1" x14ac:dyDescent="0.25">
      <c r="A97" s="104" t="e">
        <f>#REF!+1</f>
        <v>#REF!</v>
      </c>
      <c r="B97" s="161">
        <v>45628</v>
      </c>
      <c r="C97" s="163" t="s">
        <v>331</v>
      </c>
      <c r="D97" s="103" t="s">
        <v>271</v>
      </c>
      <c r="E97" s="152" t="s">
        <v>220</v>
      </c>
      <c r="F97" s="152" t="s">
        <v>29</v>
      </c>
      <c r="G97" s="152" t="s">
        <v>32</v>
      </c>
      <c r="H97" s="152" t="s">
        <v>89</v>
      </c>
      <c r="I97" s="78">
        <v>27.51</v>
      </c>
      <c r="J97" s="78" t="s">
        <v>207</v>
      </c>
      <c r="K97" s="78" t="s">
        <v>207</v>
      </c>
      <c r="L97" s="33"/>
      <c r="N97" s="128"/>
      <c r="O97" s="34"/>
      <c r="P97" s="34"/>
      <c r="Q97" s="34"/>
      <c r="R97" s="34"/>
      <c r="S97" s="34"/>
      <c r="T97" s="34"/>
      <c r="U97" s="34"/>
      <c r="V97" s="34"/>
      <c r="W97" s="34"/>
      <c r="X97" s="34"/>
    </row>
    <row r="98" spans="1:24" s="35" customFormat="1" x14ac:dyDescent="0.25">
      <c r="A98" s="104"/>
      <c r="B98" s="162"/>
      <c r="C98" s="164"/>
      <c r="D98" s="103" t="s">
        <v>272</v>
      </c>
      <c r="E98" s="159"/>
      <c r="F98" s="159"/>
      <c r="G98" s="159"/>
      <c r="H98" s="159"/>
      <c r="I98" s="78">
        <v>32.950000000000003</v>
      </c>
      <c r="J98" s="78" t="s">
        <v>207</v>
      </c>
      <c r="K98" s="78" t="s">
        <v>207</v>
      </c>
      <c r="L98" s="33"/>
      <c r="N98" s="128"/>
      <c r="O98" s="34"/>
      <c r="P98" s="34"/>
      <c r="Q98" s="34"/>
      <c r="R98" s="34"/>
      <c r="S98" s="34"/>
      <c r="T98" s="34"/>
      <c r="U98" s="34"/>
      <c r="V98" s="34"/>
      <c r="W98" s="34"/>
      <c r="X98" s="34"/>
    </row>
    <row r="99" spans="1:24" x14ac:dyDescent="0.25">
      <c r="A99" s="74" t="e">
        <f>#REF!+1</f>
        <v>#REF!</v>
      </c>
      <c r="B99" s="146" t="s">
        <v>332</v>
      </c>
      <c r="C99" s="143" t="s">
        <v>344</v>
      </c>
      <c r="D99" s="117" t="s">
        <v>271</v>
      </c>
      <c r="E99" s="141" t="s">
        <v>396</v>
      </c>
      <c r="F99" s="141" t="s">
        <v>29</v>
      </c>
      <c r="G99" s="141" t="s">
        <v>33</v>
      </c>
      <c r="H99" s="141" t="s">
        <v>89</v>
      </c>
      <c r="I99" s="9">
        <v>17.190000000000001</v>
      </c>
      <c r="J99" s="9" t="s">
        <v>207</v>
      </c>
      <c r="K99" s="9" t="s">
        <v>207</v>
      </c>
      <c r="L99" s="32"/>
      <c r="N99" s="128"/>
    </row>
    <row r="100" spans="1:24" x14ac:dyDescent="0.25">
      <c r="A100" s="74"/>
      <c r="B100" s="148"/>
      <c r="C100" s="145"/>
      <c r="D100" s="117" t="s">
        <v>272</v>
      </c>
      <c r="E100" s="142"/>
      <c r="F100" s="158"/>
      <c r="G100" s="158"/>
      <c r="H100" s="158"/>
      <c r="I100" s="9">
        <v>22.73</v>
      </c>
      <c r="J100" s="9" t="s">
        <v>207</v>
      </c>
      <c r="K100" s="9" t="s">
        <v>207</v>
      </c>
      <c r="L100" s="32"/>
      <c r="N100" s="128"/>
    </row>
    <row r="101" spans="1:24" ht="15.75" customHeight="1" x14ac:dyDescent="0.25">
      <c r="A101" s="49" t="e">
        <f>A99+1</f>
        <v>#REF!</v>
      </c>
      <c r="B101" s="146">
        <v>45621</v>
      </c>
      <c r="C101" s="143" t="s">
        <v>333</v>
      </c>
      <c r="D101" s="96" t="s">
        <v>271</v>
      </c>
      <c r="E101" s="141" t="s">
        <v>225</v>
      </c>
      <c r="F101" s="141" t="s">
        <v>29</v>
      </c>
      <c r="G101" s="141" t="s">
        <v>143</v>
      </c>
      <c r="H101" s="141" t="s">
        <v>89</v>
      </c>
      <c r="I101" s="9">
        <v>26.47</v>
      </c>
      <c r="J101" s="9" t="s">
        <v>207</v>
      </c>
      <c r="K101" s="9" t="s">
        <v>207</v>
      </c>
      <c r="N101" s="128"/>
    </row>
    <row r="102" spans="1:24" x14ac:dyDescent="0.25">
      <c r="A102" s="65"/>
      <c r="B102" s="148"/>
      <c r="C102" s="145"/>
      <c r="D102" s="96" t="s">
        <v>272</v>
      </c>
      <c r="E102" s="142"/>
      <c r="F102" s="142"/>
      <c r="G102" s="142"/>
      <c r="H102" s="142"/>
      <c r="I102" s="9">
        <v>26.47</v>
      </c>
      <c r="J102" s="9" t="s">
        <v>207</v>
      </c>
      <c r="K102" s="9" t="s">
        <v>207</v>
      </c>
      <c r="L102" s="32"/>
      <c r="N102" s="128"/>
    </row>
    <row r="103" spans="1:24" ht="19.5" customHeight="1" x14ac:dyDescent="0.25">
      <c r="A103" s="75"/>
      <c r="B103" s="146" t="s">
        <v>296</v>
      </c>
      <c r="C103" s="146" t="s">
        <v>334</v>
      </c>
      <c r="D103" s="76" t="s">
        <v>271</v>
      </c>
      <c r="E103" s="141" t="s">
        <v>208</v>
      </c>
      <c r="F103" s="141" t="s">
        <v>29</v>
      </c>
      <c r="G103" s="141" t="s">
        <v>148</v>
      </c>
      <c r="H103" s="141" t="s">
        <v>89</v>
      </c>
      <c r="I103" s="9">
        <v>84.59</v>
      </c>
      <c r="J103" s="9">
        <v>36.229999999999997</v>
      </c>
      <c r="K103" s="9">
        <v>43.48</v>
      </c>
      <c r="L103" s="32"/>
      <c r="N103" s="128">
        <v>1</v>
      </c>
    </row>
    <row r="104" spans="1:24" x14ac:dyDescent="0.25">
      <c r="A104" s="75"/>
      <c r="B104" s="148"/>
      <c r="C104" s="148"/>
      <c r="D104" s="76" t="s">
        <v>272</v>
      </c>
      <c r="E104" s="142"/>
      <c r="F104" s="142"/>
      <c r="G104" s="142"/>
      <c r="H104" s="142"/>
      <c r="I104" s="9">
        <v>97.13</v>
      </c>
      <c r="J104" s="9">
        <v>42.42</v>
      </c>
      <c r="K104" s="9">
        <v>50.91</v>
      </c>
      <c r="L104" s="32"/>
      <c r="N104" s="128">
        <v>1</v>
      </c>
    </row>
    <row r="105" spans="1:24" s="35" customFormat="1" ht="16.5" customHeight="1" x14ac:dyDescent="0.25">
      <c r="A105" s="104"/>
      <c r="B105" s="161" t="s">
        <v>279</v>
      </c>
      <c r="C105" s="161" t="s">
        <v>417</v>
      </c>
      <c r="D105" s="103" t="s">
        <v>271</v>
      </c>
      <c r="E105" s="152" t="s">
        <v>123</v>
      </c>
      <c r="F105" s="152" t="s">
        <v>29</v>
      </c>
      <c r="G105" s="152" t="s">
        <v>114</v>
      </c>
      <c r="H105" s="152" t="s">
        <v>89</v>
      </c>
      <c r="I105" s="78">
        <v>224.78</v>
      </c>
      <c r="J105" s="78">
        <v>82.99</v>
      </c>
      <c r="K105" s="78">
        <v>99.59</v>
      </c>
      <c r="L105" s="33"/>
      <c r="N105" s="131">
        <v>1</v>
      </c>
      <c r="O105" s="34"/>
      <c r="P105" s="34"/>
      <c r="Q105" s="34"/>
      <c r="R105" s="34"/>
      <c r="S105" s="34"/>
      <c r="T105" s="34"/>
      <c r="U105" s="34"/>
      <c r="V105" s="34"/>
      <c r="W105" s="34"/>
      <c r="X105" s="34"/>
    </row>
    <row r="106" spans="1:24" s="35" customFormat="1" ht="15" customHeight="1" x14ac:dyDescent="0.25">
      <c r="A106" s="81"/>
      <c r="B106" s="162"/>
      <c r="C106" s="162"/>
      <c r="D106" s="103" t="s">
        <v>272</v>
      </c>
      <c r="E106" s="159"/>
      <c r="F106" s="159"/>
      <c r="G106" s="159"/>
      <c r="H106" s="159"/>
      <c r="I106" s="78">
        <v>224.78</v>
      </c>
      <c r="J106" s="78">
        <v>95.44</v>
      </c>
      <c r="K106" s="78">
        <v>114.53</v>
      </c>
      <c r="L106" s="33"/>
      <c r="N106" s="131">
        <v>1</v>
      </c>
      <c r="O106" s="34"/>
      <c r="P106" s="34"/>
      <c r="Q106" s="34"/>
      <c r="R106" s="34"/>
      <c r="S106" s="34"/>
      <c r="T106" s="34"/>
      <c r="U106" s="34"/>
      <c r="V106" s="34"/>
      <c r="W106" s="34"/>
      <c r="X106" s="34"/>
    </row>
    <row r="107" spans="1:24" x14ac:dyDescent="0.25">
      <c r="A107" s="155" t="s">
        <v>330</v>
      </c>
      <c r="B107" s="156"/>
      <c r="C107" s="156"/>
      <c r="D107" s="156"/>
      <c r="E107" s="156"/>
      <c r="F107" s="156"/>
      <c r="G107" s="156"/>
      <c r="H107" s="156"/>
      <c r="I107" s="156"/>
      <c r="J107" s="156"/>
      <c r="K107" s="157"/>
      <c r="L107" s="10"/>
      <c r="N107" s="128"/>
      <c r="O107" s="4"/>
      <c r="P107" s="4"/>
      <c r="Q107" s="4"/>
      <c r="R107" s="4"/>
      <c r="S107" s="4"/>
      <c r="T107" s="4"/>
      <c r="U107" s="4"/>
      <c r="V107" s="4"/>
      <c r="W107" s="4"/>
      <c r="X107" s="4"/>
    </row>
    <row r="108" spans="1:24" s="34" customFormat="1" ht="77.25" customHeight="1" x14ac:dyDescent="0.25">
      <c r="A108" s="50" t="e">
        <f>#REF!+1</f>
        <v>#REF!</v>
      </c>
      <c r="B108" s="146">
        <v>45646</v>
      </c>
      <c r="C108" s="143" t="s">
        <v>349</v>
      </c>
      <c r="D108" s="59" t="s">
        <v>271</v>
      </c>
      <c r="E108" s="152" t="s">
        <v>100</v>
      </c>
      <c r="F108" s="152" t="s">
        <v>34</v>
      </c>
      <c r="G108" s="152" t="s">
        <v>343</v>
      </c>
      <c r="H108" s="152" t="s">
        <v>89</v>
      </c>
      <c r="I108" s="9">
        <v>69.06</v>
      </c>
      <c r="J108" s="9">
        <v>45.06</v>
      </c>
      <c r="K108" s="9">
        <v>54.07</v>
      </c>
      <c r="L108" s="33"/>
      <c r="N108" s="128">
        <v>1</v>
      </c>
    </row>
    <row r="109" spans="1:24" s="34" customFormat="1" ht="75" customHeight="1" x14ac:dyDescent="0.25">
      <c r="A109" s="63"/>
      <c r="B109" s="147"/>
      <c r="C109" s="144"/>
      <c r="D109" s="59" t="s">
        <v>272</v>
      </c>
      <c r="E109" s="160"/>
      <c r="F109" s="160"/>
      <c r="G109" s="159"/>
      <c r="H109" s="160"/>
      <c r="I109" s="9">
        <v>86.14</v>
      </c>
      <c r="J109" s="9">
        <v>52.76</v>
      </c>
      <c r="K109" s="9">
        <v>63.31</v>
      </c>
      <c r="L109" s="33"/>
      <c r="N109" s="128">
        <v>1</v>
      </c>
    </row>
    <row r="110" spans="1:24" s="34" customFormat="1" ht="15" customHeight="1" x14ac:dyDescent="0.25">
      <c r="A110" s="188" t="e">
        <f>#REF!+1</f>
        <v>#REF!</v>
      </c>
      <c r="B110" s="146" t="s">
        <v>345</v>
      </c>
      <c r="C110" s="143" t="s">
        <v>346</v>
      </c>
      <c r="D110" s="59" t="s">
        <v>271</v>
      </c>
      <c r="E110" s="152" t="s">
        <v>139</v>
      </c>
      <c r="F110" s="152" t="s">
        <v>34</v>
      </c>
      <c r="G110" s="152" t="s">
        <v>336</v>
      </c>
      <c r="H110" s="152" t="s">
        <v>101</v>
      </c>
      <c r="I110" s="9">
        <v>29.05</v>
      </c>
      <c r="J110" s="9" t="s">
        <v>207</v>
      </c>
      <c r="K110" s="9" t="s">
        <v>207</v>
      </c>
      <c r="L110" s="33"/>
      <c r="N110" s="128"/>
    </row>
    <row r="111" spans="1:24" s="34" customFormat="1" ht="15" customHeight="1" x14ac:dyDescent="0.25">
      <c r="A111" s="189"/>
      <c r="B111" s="147"/>
      <c r="C111" s="144"/>
      <c r="D111" s="59" t="s">
        <v>272</v>
      </c>
      <c r="E111" s="160"/>
      <c r="F111" s="160"/>
      <c r="G111" s="159"/>
      <c r="H111" s="160"/>
      <c r="I111" s="9">
        <v>36.65</v>
      </c>
      <c r="J111" s="9" t="s">
        <v>207</v>
      </c>
      <c r="K111" s="9" t="s">
        <v>207</v>
      </c>
      <c r="L111" s="33"/>
      <c r="N111" s="128"/>
    </row>
    <row r="112" spans="1:24" s="34" customFormat="1" x14ac:dyDescent="0.25">
      <c r="A112" s="189"/>
      <c r="B112" s="147"/>
      <c r="C112" s="144"/>
      <c r="D112" s="59" t="s">
        <v>271</v>
      </c>
      <c r="E112" s="160"/>
      <c r="F112" s="160"/>
      <c r="G112" s="152" t="s">
        <v>337</v>
      </c>
      <c r="H112" s="160"/>
      <c r="I112" s="9">
        <v>14.1</v>
      </c>
      <c r="J112" s="9" t="s">
        <v>207</v>
      </c>
      <c r="K112" s="9" t="s">
        <v>207</v>
      </c>
      <c r="L112" s="33"/>
      <c r="N112" s="128"/>
    </row>
    <row r="113" spans="1:24" s="34" customFormat="1" x14ac:dyDescent="0.25">
      <c r="A113" s="64"/>
      <c r="B113" s="148"/>
      <c r="C113" s="145"/>
      <c r="D113" s="59" t="s">
        <v>272</v>
      </c>
      <c r="E113" s="159"/>
      <c r="F113" s="159"/>
      <c r="G113" s="159"/>
      <c r="H113" s="159"/>
      <c r="I113" s="9">
        <v>15.33</v>
      </c>
      <c r="J113" s="9" t="s">
        <v>207</v>
      </c>
      <c r="K113" s="9" t="s">
        <v>207</v>
      </c>
      <c r="L113" s="33"/>
      <c r="N113" s="128"/>
    </row>
    <row r="114" spans="1:24" s="34" customFormat="1" ht="15" customHeight="1" x14ac:dyDescent="0.25">
      <c r="A114" s="40"/>
      <c r="B114" s="146" t="s">
        <v>281</v>
      </c>
      <c r="C114" s="143" t="s">
        <v>347</v>
      </c>
      <c r="D114" s="59" t="s">
        <v>271</v>
      </c>
      <c r="E114" s="161" t="s">
        <v>102</v>
      </c>
      <c r="F114" s="161" t="s">
        <v>34</v>
      </c>
      <c r="G114" s="161" t="s">
        <v>338</v>
      </c>
      <c r="H114" s="152" t="s">
        <v>88</v>
      </c>
      <c r="I114" s="9">
        <v>13.24</v>
      </c>
      <c r="J114" s="9" t="s">
        <v>207</v>
      </c>
      <c r="K114" s="9" t="s">
        <v>207</v>
      </c>
      <c r="L114" s="33"/>
      <c r="N114" s="128"/>
    </row>
    <row r="115" spans="1:24" s="34" customFormat="1" x14ac:dyDescent="0.25">
      <c r="A115" s="64"/>
      <c r="B115" s="148"/>
      <c r="C115" s="145"/>
      <c r="D115" s="59" t="s">
        <v>272</v>
      </c>
      <c r="E115" s="162"/>
      <c r="F115" s="162"/>
      <c r="G115" s="162"/>
      <c r="H115" s="159"/>
      <c r="I115" s="9">
        <v>17.079999999999998</v>
      </c>
      <c r="J115" s="9" t="s">
        <v>207</v>
      </c>
      <c r="K115" s="9" t="s">
        <v>207</v>
      </c>
      <c r="L115" s="33"/>
      <c r="N115" s="128"/>
    </row>
    <row r="116" spans="1:24" s="34" customFormat="1" ht="16.5" customHeight="1" x14ac:dyDescent="0.25">
      <c r="A116" s="105" t="e">
        <f>#REF!+1</f>
        <v>#REF!</v>
      </c>
      <c r="B116" s="161" t="s">
        <v>296</v>
      </c>
      <c r="C116" s="163" t="s">
        <v>350</v>
      </c>
      <c r="D116" s="103" t="s">
        <v>271</v>
      </c>
      <c r="E116" s="152" t="s">
        <v>123</v>
      </c>
      <c r="F116" s="152" t="s">
        <v>34</v>
      </c>
      <c r="G116" s="152" t="s">
        <v>339</v>
      </c>
      <c r="H116" s="152" t="s">
        <v>89</v>
      </c>
      <c r="I116" s="78">
        <v>58.86</v>
      </c>
      <c r="J116" s="78">
        <v>40.299999999999997</v>
      </c>
      <c r="K116" s="83">
        <v>48.36</v>
      </c>
      <c r="L116" s="33"/>
      <c r="N116" s="128">
        <v>1</v>
      </c>
    </row>
    <row r="117" spans="1:24" s="34" customFormat="1" x14ac:dyDescent="0.25">
      <c r="A117" s="105"/>
      <c r="B117" s="162"/>
      <c r="C117" s="164"/>
      <c r="D117" s="103" t="s">
        <v>272</v>
      </c>
      <c r="E117" s="159"/>
      <c r="F117" s="159"/>
      <c r="G117" s="159"/>
      <c r="H117" s="159"/>
      <c r="I117" s="78">
        <v>69.569999999999993</v>
      </c>
      <c r="J117" s="78">
        <v>47.19</v>
      </c>
      <c r="K117" s="83">
        <v>56.63</v>
      </c>
      <c r="L117" s="33"/>
      <c r="N117" s="128">
        <v>1</v>
      </c>
    </row>
    <row r="118" spans="1:24" s="34" customFormat="1" ht="17.25" customHeight="1" x14ac:dyDescent="0.25">
      <c r="A118" s="50" t="e">
        <f>A116+1</f>
        <v>#REF!</v>
      </c>
      <c r="B118" s="146">
        <v>45646</v>
      </c>
      <c r="C118" s="143" t="s">
        <v>348</v>
      </c>
      <c r="D118" s="59" t="s">
        <v>271</v>
      </c>
      <c r="E118" s="152" t="s">
        <v>99</v>
      </c>
      <c r="F118" s="152" t="s">
        <v>34</v>
      </c>
      <c r="G118" s="152" t="s">
        <v>340</v>
      </c>
      <c r="H118" s="152" t="s">
        <v>89</v>
      </c>
      <c r="I118" s="9">
        <v>36.25</v>
      </c>
      <c r="J118" s="9">
        <v>27.35</v>
      </c>
      <c r="K118" s="73">
        <v>32.82</v>
      </c>
      <c r="L118" s="33"/>
      <c r="N118" s="128">
        <v>1</v>
      </c>
    </row>
    <row r="119" spans="1:24" s="34" customFormat="1" x14ac:dyDescent="0.25">
      <c r="A119" s="63"/>
      <c r="B119" s="148"/>
      <c r="C119" s="145"/>
      <c r="D119" s="59" t="s">
        <v>272</v>
      </c>
      <c r="E119" s="159"/>
      <c r="F119" s="159"/>
      <c r="G119" s="159"/>
      <c r="H119" s="159"/>
      <c r="I119" s="9">
        <v>39.32</v>
      </c>
      <c r="J119" s="9">
        <v>32.020000000000003</v>
      </c>
      <c r="K119" s="73">
        <v>38.42</v>
      </c>
      <c r="L119" s="33"/>
      <c r="N119" s="128">
        <v>1</v>
      </c>
    </row>
    <row r="120" spans="1:24" s="34" customFormat="1" ht="20.25" customHeight="1" x14ac:dyDescent="0.25">
      <c r="A120" s="50" t="e">
        <f>A118+1</f>
        <v>#REF!</v>
      </c>
      <c r="B120" s="146" t="s">
        <v>352</v>
      </c>
      <c r="C120" s="143" t="s">
        <v>351</v>
      </c>
      <c r="D120" s="59" t="s">
        <v>271</v>
      </c>
      <c r="E120" s="152" t="s">
        <v>104</v>
      </c>
      <c r="F120" s="152" t="s">
        <v>34</v>
      </c>
      <c r="G120" s="152" t="s">
        <v>342</v>
      </c>
      <c r="H120" s="152" t="s">
        <v>89</v>
      </c>
      <c r="I120" s="9">
        <v>40.020000000000003</v>
      </c>
      <c r="J120" s="9">
        <v>40.020000000000003</v>
      </c>
      <c r="K120" s="73">
        <v>48.02</v>
      </c>
      <c r="L120" s="33"/>
      <c r="N120" s="128">
        <v>1</v>
      </c>
    </row>
    <row r="121" spans="1:24" s="34" customFormat="1" ht="16.5" customHeight="1" x14ac:dyDescent="0.25">
      <c r="A121" s="56"/>
      <c r="B121" s="148"/>
      <c r="C121" s="145"/>
      <c r="D121" s="59" t="s">
        <v>272</v>
      </c>
      <c r="E121" s="159"/>
      <c r="F121" s="159"/>
      <c r="G121" s="159"/>
      <c r="H121" s="159"/>
      <c r="I121" s="9">
        <v>43.38</v>
      </c>
      <c r="J121" s="9">
        <v>43.38</v>
      </c>
      <c r="K121" s="73">
        <v>52.06</v>
      </c>
      <c r="L121" s="33"/>
      <c r="N121" s="128">
        <v>1</v>
      </c>
    </row>
    <row r="122" spans="1:24" s="34" customFormat="1" ht="14.25" customHeight="1" x14ac:dyDescent="0.25">
      <c r="A122" s="63"/>
      <c r="B122" s="146" t="s">
        <v>332</v>
      </c>
      <c r="C122" s="143" t="s">
        <v>353</v>
      </c>
      <c r="D122" s="59" t="s">
        <v>271</v>
      </c>
      <c r="E122" s="152" t="s">
        <v>36</v>
      </c>
      <c r="F122" s="152" t="s">
        <v>34</v>
      </c>
      <c r="G122" s="152" t="s">
        <v>341</v>
      </c>
      <c r="H122" s="152" t="s">
        <v>89</v>
      </c>
      <c r="I122" s="9">
        <v>85.9</v>
      </c>
      <c r="J122" s="9">
        <v>85.9</v>
      </c>
      <c r="K122" s="73" t="s">
        <v>207</v>
      </c>
      <c r="L122" s="33"/>
      <c r="N122" s="128">
        <v>1</v>
      </c>
    </row>
    <row r="123" spans="1:24" s="34" customFormat="1" x14ac:dyDescent="0.25">
      <c r="A123" s="68"/>
      <c r="B123" s="148"/>
      <c r="C123" s="145"/>
      <c r="D123" s="59" t="s">
        <v>272</v>
      </c>
      <c r="E123" s="159"/>
      <c r="F123" s="159"/>
      <c r="G123" s="159"/>
      <c r="H123" s="159"/>
      <c r="I123" s="9">
        <v>90.91</v>
      </c>
      <c r="J123" s="9">
        <v>90.91</v>
      </c>
      <c r="K123" s="73" t="s">
        <v>207</v>
      </c>
      <c r="L123" s="33"/>
      <c r="N123" s="128">
        <v>1</v>
      </c>
    </row>
    <row r="124" spans="1:24" s="34" customFormat="1" ht="27" customHeight="1" x14ac:dyDescent="0.25">
      <c r="A124" s="41"/>
      <c r="B124" s="180" t="s">
        <v>423</v>
      </c>
      <c r="C124" s="226" t="s">
        <v>424</v>
      </c>
      <c r="D124" s="59" t="s">
        <v>425</v>
      </c>
      <c r="E124" s="136" t="s">
        <v>395</v>
      </c>
      <c r="F124" s="152" t="s">
        <v>34</v>
      </c>
      <c r="G124" s="161" t="s">
        <v>338</v>
      </c>
      <c r="H124" s="152" t="s">
        <v>89</v>
      </c>
      <c r="I124" s="9">
        <v>95.56</v>
      </c>
      <c r="J124" s="78">
        <v>33.79</v>
      </c>
      <c r="K124" s="73">
        <v>35.479999999999997</v>
      </c>
      <c r="L124" s="33"/>
      <c r="N124" s="128">
        <v>1</v>
      </c>
    </row>
    <row r="125" spans="1:24" s="34" customFormat="1" ht="17.25" customHeight="1" x14ac:dyDescent="0.25">
      <c r="A125" s="41"/>
      <c r="B125" s="180"/>
      <c r="C125" s="226"/>
      <c r="D125" s="135" t="s">
        <v>426</v>
      </c>
      <c r="E125" s="152" t="s">
        <v>427</v>
      </c>
      <c r="F125" s="160"/>
      <c r="G125" s="165"/>
      <c r="H125" s="160"/>
      <c r="I125" s="9">
        <v>95.56</v>
      </c>
      <c r="J125" s="78">
        <v>33.159999999999997</v>
      </c>
      <c r="K125" s="73">
        <v>35.479999999999997</v>
      </c>
      <c r="L125" s="33"/>
      <c r="N125" s="128"/>
    </row>
    <row r="126" spans="1:24" s="34" customFormat="1" ht="16.5" customHeight="1" x14ac:dyDescent="0.25">
      <c r="A126" s="41"/>
      <c r="B126" s="180"/>
      <c r="C126" s="226"/>
      <c r="D126" s="59" t="s">
        <v>272</v>
      </c>
      <c r="E126" s="159"/>
      <c r="F126" s="159"/>
      <c r="G126" s="162"/>
      <c r="H126" s="159"/>
      <c r="I126" s="9">
        <v>141.57</v>
      </c>
      <c r="J126" s="78">
        <v>38.82</v>
      </c>
      <c r="K126" s="73">
        <v>41.54</v>
      </c>
      <c r="L126" s="33"/>
      <c r="N126" s="128">
        <v>1</v>
      </c>
    </row>
    <row r="127" spans="1:24" x14ac:dyDescent="0.25">
      <c r="A127" s="155" t="s">
        <v>118</v>
      </c>
      <c r="B127" s="156"/>
      <c r="C127" s="156"/>
      <c r="D127" s="156"/>
      <c r="E127" s="156"/>
      <c r="F127" s="156"/>
      <c r="G127" s="156"/>
      <c r="H127" s="156"/>
      <c r="I127" s="156"/>
      <c r="J127" s="156"/>
      <c r="K127" s="157"/>
      <c r="L127" s="10"/>
      <c r="N127" s="128"/>
      <c r="O127" s="4"/>
      <c r="P127" s="4"/>
      <c r="Q127" s="4"/>
      <c r="R127" s="4"/>
      <c r="S127" s="4"/>
      <c r="T127" s="4"/>
      <c r="U127" s="4"/>
      <c r="V127" s="4"/>
      <c r="W127" s="4"/>
      <c r="X127" s="4"/>
    </row>
    <row r="128" spans="1:24" ht="18" customHeight="1" x14ac:dyDescent="0.25">
      <c r="A128" s="49"/>
      <c r="B128" s="146" t="s">
        <v>307</v>
      </c>
      <c r="C128" s="143" t="s">
        <v>308</v>
      </c>
      <c r="D128" s="59" t="s">
        <v>271</v>
      </c>
      <c r="E128" s="152" t="s">
        <v>402</v>
      </c>
      <c r="F128" s="141" t="s">
        <v>37</v>
      </c>
      <c r="G128" s="141" t="s">
        <v>92</v>
      </c>
      <c r="H128" s="141" t="s">
        <v>89</v>
      </c>
      <c r="I128" s="9">
        <v>46.33</v>
      </c>
      <c r="J128" s="9" t="s">
        <v>211</v>
      </c>
      <c r="K128" s="9" t="s">
        <v>211</v>
      </c>
      <c r="N128" s="128"/>
    </row>
    <row r="129" spans="1:24" x14ac:dyDescent="0.25">
      <c r="A129" s="65"/>
      <c r="B129" s="148"/>
      <c r="C129" s="145"/>
      <c r="D129" s="59" t="s">
        <v>272</v>
      </c>
      <c r="E129" s="159"/>
      <c r="F129" s="142"/>
      <c r="G129" s="142"/>
      <c r="H129" s="142"/>
      <c r="I129" s="9">
        <v>48.06</v>
      </c>
      <c r="J129" s="9" t="s">
        <v>211</v>
      </c>
      <c r="K129" s="9" t="s">
        <v>211</v>
      </c>
      <c r="L129" s="32"/>
      <c r="N129" s="128"/>
    </row>
    <row r="130" spans="1:24" ht="18.75" customHeight="1" x14ac:dyDescent="0.25">
      <c r="A130" s="74"/>
      <c r="B130" s="146">
        <v>45628</v>
      </c>
      <c r="C130" s="143" t="s">
        <v>335</v>
      </c>
      <c r="D130" s="76" t="s">
        <v>271</v>
      </c>
      <c r="E130" s="141" t="s">
        <v>247</v>
      </c>
      <c r="F130" s="141" t="s">
        <v>37</v>
      </c>
      <c r="G130" s="141" t="s">
        <v>92</v>
      </c>
      <c r="H130" s="141" t="s">
        <v>89</v>
      </c>
      <c r="I130" s="9">
        <v>174.47</v>
      </c>
      <c r="J130" s="9" t="s">
        <v>207</v>
      </c>
      <c r="K130" s="9" t="s">
        <v>207</v>
      </c>
      <c r="L130" s="32"/>
      <c r="N130" s="128"/>
    </row>
    <row r="131" spans="1:24" x14ac:dyDescent="0.25">
      <c r="A131" s="74"/>
      <c r="B131" s="148"/>
      <c r="C131" s="145"/>
      <c r="D131" s="76" t="s">
        <v>272</v>
      </c>
      <c r="E131" s="142"/>
      <c r="F131" s="142"/>
      <c r="G131" s="142"/>
      <c r="H131" s="142"/>
      <c r="I131" s="9">
        <v>174.47</v>
      </c>
      <c r="J131" s="9" t="s">
        <v>207</v>
      </c>
      <c r="K131" s="9" t="s">
        <v>207</v>
      </c>
      <c r="L131" s="32"/>
      <c r="N131" s="128"/>
    </row>
    <row r="132" spans="1:24" x14ac:dyDescent="0.25">
      <c r="A132" s="119"/>
      <c r="B132" s="146">
        <v>45646</v>
      </c>
      <c r="C132" s="143" t="s">
        <v>309</v>
      </c>
      <c r="D132" s="118" t="s">
        <v>271</v>
      </c>
      <c r="E132" s="141" t="s">
        <v>310</v>
      </c>
      <c r="F132" s="141" t="s">
        <v>37</v>
      </c>
      <c r="G132" s="141" t="s">
        <v>92</v>
      </c>
      <c r="H132" s="152" t="s">
        <v>88</v>
      </c>
      <c r="I132" s="149">
        <v>75.040000000000006</v>
      </c>
      <c r="J132" s="9" t="s">
        <v>207</v>
      </c>
      <c r="K132" s="9" t="s">
        <v>207</v>
      </c>
      <c r="L132" s="32"/>
      <c r="N132" s="128"/>
    </row>
    <row r="133" spans="1:24" x14ac:dyDescent="0.25">
      <c r="A133" s="119"/>
      <c r="B133" s="148"/>
      <c r="C133" s="145"/>
      <c r="D133" s="118" t="s">
        <v>272</v>
      </c>
      <c r="E133" s="142"/>
      <c r="F133" s="142"/>
      <c r="G133" s="142"/>
      <c r="H133" s="159"/>
      <c r="I133" s="151"/>
      <c r="J133" s="9" t="s">
        <v>207</v>
      </c>
      <c r="K133" s="9" t="s">
        <v>207</v>
      </c>
      <c r="L133" s="32"/>
      <c r="N133" s="128"/>
    </row>
    <row r="134" spans="1:24" ht="15" customHeight="1" x14ac:dyDescent="0.25">
      <c r="A134" s="49"/>
      <c r="B134" s="161" t="s">
        <v>312</v>
      </c>
      <c r="C134" s="143" t="s">
        <v>313</v>
      </c>
      <c r="D134" s="59" t="s">
        <v>271</v>
      </c>
      <c r="E134" s="152" t="s">
        <v>62</v>
      </c>
      <c r="F134" s="141" t="s">
        <v>37</v>
      </c>
      <c r="G134" s="141" t="s">
        <v>63</v>
      </c>
      <c r="H134" s="141" t="s">
        <v>89</v>
      </c>
      <c r="I134" s="9">
        <v>40.5</v>
      </c>
      <c r="J134" s="9">
        <v>40.5</v>
      </c>
      <c r="K134" s="9">
        <v>48.6</v>
      </c>
      <c r="N134" s="128">
        <v>1</v>
      </c>
    </row>
    <row r="135" spans="1:24" ht="15" customHeight="1" x14ac:dyDescent="0.25">
      <c r="A135" s="65"/>
      <c r="B135" s="162"/>
      <c r="C135" s="145"/>
      <c r="D135" s="59" t="s">
        <v>272</v>
      </c>
      <c r="E135" s="159"/>
      <c r="F135" s="142"/>
      <c r="G135" s="142"/>
      <c r="H135" s="142"/>
      <c r="I135" s="9">
        <v>46.44</v>
      </c>
      <c r="J135" s="9">
        <v>46.44</v>
      </c>
      <c r="K135" s="9">
        <v>55.73</v>
      </c>
      <c r="L135" s="32"/>
      <c r="N135" s="128">
        <v>1</v>
      </c>
    </row>
    <row r="136" spans="1:24" x14ac:dyDescent="0.25">
      <c r="A136" s="49"/>
      <c r="B136" s="161" t="s">
        <v>284</v>
      </c>
      <c r="C136" s="163" t="s">
        <v>311</v>
      </c>
      <c r="D136" s="59" t="s">
        <v>271</v>
      </c>
      <c r="E136" s="152" t="s">
        <v>403</v>
      </c>
      <c r="F136" s="152" t="s">
        <v>37</v>
      </c>
      <c r="G136" s="152" t="s">
        <v>41</v>
      </c>
      <c r="H136" s="152" t="s">
        <v>89</v>
      </c>
      <c r="I136" s="78">
        <v>73.430000000000007</v>
      </c>
      <c r="J136" s="78">
        <v>69.930000000000007</v>
      </c>
      <c r="K136" s="78">
        <v>73.430000000000007</v>
      </c>
      <c r="N136" s="128">
        <v>1</v>
      </c>
    </row>
    <row r="137" spans="1:24" ht="14.25" customHeight="1" x14ac:dyDescent="0.25">
      <c r="A137" s="67"/>
      <c r="B137" s="162"/>
      <c r="C137" s="164"/>
      <c r="D137" s="59" t="s">
        <v>272</v>
      </c>
      <c r="E137" s="159"/>
      <c r="F137" s="159"/>
      <c r="G137" s="159"/>
      <c r="H137" s="159"/>
      <c r="I137" s="78">
        <v>90.64</v>
      </c>
      <c r="J137" s="78">
        <v>80.42</v>
      </c>
      <c r="K137" s="78">
        <v>84.44</v>
      </c>
      <c r="L137" s="32"/>
      <c r="N137" s="128">
        <v>1</v>
      </c>
    </row>
    <row r="138" spans="1:24" x14ac:dyDescent="0.25">
      <c r="A138" s="155" t="s">
        <v>107</v>
      </c>
      <c r="B138" s="156"/>
      <c r="C138" s="156"/>
      <c r="D138" s="156"/>
      <c r="E138" s="156"/>
      <c r="F138" s="156"/>
      <c r="G138" s="156"/>
      <c r="H138" s="156"/>
      <c r="I138" s="156"/>
      <c r="J138" s="156"/>
      <c r="K138" s="157"/>
      <c r="L138" s="10"/>
      <c r="N138" s="128"/>
      <c r="O138" s="4"/>
      <c r="P138" s="4"/>
      <c r="Q138" s="4"/>
      <c r="R138" s="4"/>
      <c r="S138" s="4"/>
      <c r="T138" s="4"/>
      <c r="U138" s="4"/>
      <c r="V138" s="4"/>
      <c r="W138" s="4"/>
      <c r="X138" s="4"/>
    </row>
    <row r="139" spans="1:24" s="35" customFormat="1" x14ac:dyDescent="0.25">
      <c r="A139" s="77"/>
      <c r="B139" s="161">
        <v>45593</v>
      </c>
      <c r="C139" s="207" t="s">
        <v>386</v>
      </c>
      <c r="D139" s="58" t="s">
        <v>271</v>
      </c>
      <c r="E139" s="152" t="s">
        <v>46</v>
      </c>
      <c r="F139" s="152" t="s">
        <v>47</v>
      </c>
      <c r="G139" s="152" t="s">
        <v>48</v>
      </c>
      <c r="H139" s="152" t="s">
        <v>89</v>
      </c>
      <c r="I139" s="78">
        <v>74.37</v>
      </c>
      <c r="J139" s="78" t="s">
        <v>207</v>
      </c>
      <c r="K139" s="78" t="s">
        <v>207</v>
      </c>
      <c r="L139" s="33"/>
      <c r="N139" s="128"/>
      <c r="O139" s="34"/>
      <c r="P139" s="34"/>
      <c r="Q139" s="34"/>
      <c r="R139" s="34"/>
      <c r="S139" s="34"/>
      <c r="T139" s="34"/>
      <c r="U139" s="34"/>
      <c r="V139" s="34"/>
      <c r="W139" s="34"/>
      <c r="X139" s="34"/>
    </row>
    <row r="140" spans="1:24" s="35" customFormat="1" x14ac:dyDescent="0.25">
      <c r="A140" s="77"/>
      <c r="B140" s="162"/>
      <c r="C140" s="208"/>
      <c r="D140" s="58" t="s">
        <v>272</v>
      </c>
      <c r="E140" s="159"/>
      <c r="F140" s="159"/>
      <c r="G140" s="159"/>
      <c r="H140" s="159"/>
      <c r="I140" s="78">
        <v>84.69</v>
      </c>
      <c r="J140" s="78" t="s">
        <v>207</v>
      </c>
      <c r="K140" s="78" t="s">
        <v>207</v>
      </c>
      <c r="L140" s="33"/>
      <c r="N140" s="128"/>
      <c r="O140" s="34"/>
      <c r="P140" s="34"/>
      <c r="Q140" s="34"/>
      <c r="R140" s="34"/>
      <c r="S140" s="34"/>
      <c r="T140" s="34"/>
      <c r="U140" s="34"/>
      <c r="V140" s="34"/>
      <c r="W140" s="34"/>
      <c r="X140" s="34"/>
    </row>
    <row r="141" spans="1:24" s="35" customFormat="1" ht="18" customHeight="1" x14ac:dyDescent="0.25">
      <c r="A141" s="77"/>
      <c r="B141" s="161">
        <v>45607</v>
      </c>
      <c r="C141" s="163" t="s">
        <v>387</v>
      </c>
      <c r="D141" s="58" t="s">
        <v>271</v>
      </c>
      <c r="E141" s="152" t="s">
        <v>93</v>
      </c>
      <c r="F141" s="152" t="s">
        <v>47</v>
      </c>
      <c r="G141" s="152" t="s">
        <v>48</v>
      </c>
      <c r="H141" s="152" t="s">
        <v>89</v>
      </c>
      <c r="I141" s="78">
        <v>15.45</v>
      </c>
      <c r="J141" s="78" t="s">
        <v>207</v>
      </c>
      <c r="K141" s="78" t="s">
        <v>207</v>
      </c>
      <c r="L141" s="33"/>
      <c r="N141" s="128"/>
      <c r="O141" s="34"/>
      <c r="P141" s="34"/>
      <c r="Q141" s="34"/>
      <c r="R141" s="34"/>
      <c r="S141" s="34"/>
      <c r="T141" s="34"/>
      <c r="U141" s="34"/>
      <c r="V141" s="34"/>
      <c r="W141" s="34"/>
      <c r="X141" s="34"/>
    </row>
    <row r="142" spans="1:24" s="35" customFormat="1" x14ac:dyDescent="0.25">
      <c r="A142" s="81"/>
      <c r="B142" s="162"/>
      <c r="C142" s="164"/>
      <c r="D142" s="58" t="s">
        <v>272</v>
      </c>
      <c r="E142" s="159"/>
      <c r="F142" s="159"/>
      <c r="G142" s="159"/>
      <c r="H142" s="159"/>
      <c r="I142" s="78">
        <v>16.38</v>
      </c>
      <c r="J142" s="78" t="s">
        <v>207</v>
      </c>
      <c r="K142" s="78" t="s">
        <v>207</v>
      </c>
      <c r="L142" s="33"/>
      <c r="N142" s="128"/>
      <c r="O142" s="34"/>
      <c r="P142" s="34"/>
      <c r="Q142" s="34"/>
      <c r="R142" s="34"/>
      <c r="S142" s="34"/>
      <c r="T142" s="34"/>
      <c r="U142" s="34"/>
      <c r="V142" s="34"/>
      <c r="W142" s="34"/>
      <c r="X142" s="34"/>
    </row>
    <row r="143" spans="1:24" x14ac:dyDescent="0.25">
      <c r="A143" s="155" t="s">
        <v>108</v>
      </c>
      <c r="B143" s="156"/>
      <c r="C143" s="156"/>
      <c r="D143" s="156"/>
      <c r="E143" s="156"/>
      <c r="F143" s="156"/>
      <c r="G143" s="156"/>
      <c r="H143" s="156"/>
      <c r="I143" s="156"/>
      <c r="J143" s="156"/>
      <c r="K143" s="157"/>
      <c r="L143" s="10"/>
      <c r="N143" s="128"/>
      <c r="O143" s="4"/>
      <c r="P143" s="4"/>
      <c r="Q143" s="4"/>
      <c r="R143" s="4"/>
      <c r="S143" s="4"/>
      <c r="T143" s="4"/>
      <c r="U143" s="4"/>
      <c r="V143" s="4"/>
      <c r="W143" s="4"/>
      <c r="X143" s="4"/>
    </row>
    <row r="144" spans="1:24" ht="16.5" customHeight="1" x14ac:dyDescent="0.25">
      <c r="A144" s="49" t="e">
        <f>#REF!+1</f>
        <v>#REF!</v>
      </c>
      <c r="B144" s="161">
        <f>[1]ХВС!$B$189</f>
        <v>45614</v>
      </c>
      <c r="C144" s="161" t="str">
        <f>[1]ХВС!$C$191</f>
        <v>157-п</v>
      </c>
      <c r="D144" s="59" t="s">
        <v>271</v>
      </c>
      <c r="E144" s="141" t="s">
        <v>178</v>
      </c>
      <c r="F144" s="141" t="s">
        <v>49</v>
      </c>
      <c r="G144" s="141" t="s">
        <v>51</v>
      </c>
      <c r="H144" s="141" t="s">
        <v>89</v>
      </c>
      <c r="I144" s="78">
        <v>40.6</v>
      </c>
      <c r="J144" s="78" t="s">
        <v>207</v>
      </c>
      <c r="K144" s="78" t="s">
        <v>207</v>
      </c>
      <c r="N144" s="128"/>
    </row>
    <row r="145" spans="1:24" ht="16.5" customHeight="1" x14ac:dyDescent="0.25">
      <c r="A145" s="65"/>
      <c r="B145" s="162"/>
      <c r="C145" s="162"/>
      <c r="D145" s="59" t="s">
        <v>272</v>
      </c>
      <c r="E145" s="142"/>
      <c r="F145" s="142"/>
      <c r="G145" s="142"/>
      <c r="H145" s="142"/>
      <c r="I145" s="78">
        <v>47.99</v>
      </c>
      <c r="J145" s="78" t="s">
        <v>207</v>
      </c>
      <c r="K145" s="78" t="s">
        <v>207</v>
      </c>
      <c r="L145" s="32"/>
      <c r="N145" s="128"/>
    </row>
    <row r="146" spans="1:24" ht="21.75" customHeight="1" x14ac:dyDescent="0.25">
      <c r="A146" s="49" t="e">
        <f>#REF!+1</f>
        <v>#REF!</v>
      </c>
      <c r="B146" s="161">
        <f>[1]ХВС!$B$189</f>
        <v>45614</v>
      </c>
      <c r="C146" s="163" t="str">
        <f>[1]ХВС!$C$189</f>
        <v>156-п</v>
      </c>
      <c r="D146" s="59" t="s">
        <v>271</v>
      </c>
      <c r="E146" s="141" t="s">
        <v>179</v>
      </c>
      <c r="F146" s="141" t="s">
        <v>49</v>
      </c>
      <c r="G146" s="141" t="s">
        <v>183</v>
      </c>
      <c r="H146" s="141" t="s">
        <v>89</v>
      </c>
      <c r="I146" s="78">
        <v>29.12</v>
      </c>
      <c r="J146" s="78" t="s">
        <v>207</v>
      </c>
      <c r="K146" s="78" t="s">
        <v>207</v>
      </c>
      <c r="N146" s="128"/>
    </row>
    <row r="147" spans="1:24" ht="25.5" customHeight="1" x14ac:dyDescent="0.25">
      <c r="A147" s="65"/>
      <c r="B147" s="165"/>
      <c r="C147" s="166"/>
      <c r="D147" s="59" t="s">
        <v>272</v>
      </c>
      <c r="E147" s="142"/>
      <c r="F147" s="142"/>
      <c r="G147" s="142"/>
      <c r="H147" s="142"/>
      <c r="I147" s="78">
        <v>31.7</v>
      </c>
      <c r="J147" s="78" t="s">
        <v>207</v>
      </c>
      <c r="K147" s="78" t="s">
        <v>207</v>
      </c>
      <c r="L147" s="32"/>
      <c r="N147" s="128"/>
    </row>
    <row r="148" spans="1:24" ht="18" customHeight="1" x14ac:dyDescent="0.25">
      <c r="A148" s="51" t="e">
        <f>A144+1</f>
        <v>#REF!</v>
      </c>
      <c r="B148" s="161">
        <v>45646</v>
      </c>
      <c r="C148" s="163" t="s">
        <v>389</v>
      </c>
      <c r="D148" s="59" t="s">
        <v>271</v>
      </c>
      <c r="E148" s="141" t="s">
        <v>398</v>
      </c>
      <c r="F148" s="141" t="s">
        <v>49</v>
      </c>
      <c r="G148" s="141" t="s">
        <v>390</v>
      </c>
      <c r="H148" s="141" t="s">
        <v>88</v>
      </c>
      <c r="I148" s="78">
        <v>19.39</v>
      </c>
      <c r="J148" s="78" t="s">
        <v>207</v>
      </c>
      <c r="K148" s="78" t="s">
        <v>207</v>
      </c>
      <c r="L148" s="32"/>
      <c r="N148" s="128"/>
    </row>
    <row r="149" spans="1:24" ht="16.5" customHeight="1" x14ac:dyDescent="0.25">
      <c r="A149" s="51"/>
      <c r="B149" s="162"/>
      <c r="C149" s="164"/>
      <c r="D149" s="59" t="s">
        <v>272</v>
      </c>
      <c r="E149" s="142"/>
      <c r="F149" s="142"/>
      <c r="G149" s="142"/>
      <c r="H149" s="142"/>
      <c r="I149" s="78">
        <v>20.78</v>
      </c>
      <c r="J149" s="78" t="s">
        <v>207</v>
      </c>
      <c r="K149" s="78" t="s">
        <v>207</v>
      </c>
      <c r="L149" s="32"/>
      <c r="N149" s="128"/>
    </row>
    <row r="150" spans="1:24" ht="20.25" customHeight="1" x14ac:dyDescent="0.25">
      <c r="A150" s="51" t="e">
        <f>A146+1</f>
        <v>#REF!</v>
      </c>
      <c r="B150" s="161">
        <f>[1]ХВС!$B$183</f>
        <v>45635</v>
      </c>
      <c r="C150" s="163" t="str">
        <f>[1]ХВС!$C$183</f>
        <v>263-п</v>
      </c>
      <c r="D150" s="59" t="s">
        <v>271</v>
      </c>
      <c r="E150" s="141" t="s">
        <v>245</v>
      </c>
      <c r="F150" s="141" t="s">
        <v>49</v>
      </c>
      <c r="G150" s="141" t="s">
        <v>246</v>
      </c>
      <c r="H150" s="141" t="s">
        <v>88</v>
      </c>
      <c r="I150" s="78">
        <v>30.42</v>
      </c>
      <c r="J150" s="78" t="s">
        <v>207</v>
      </c>
      <c r="K150" s="78" t="s">
        <v>207</v>
      </c>
      <c r="L150" s="32"/>
      <c r="N150" s="128"/>
    </row>
    <row r="151" spans="1:24" ht="17.25" customHeight="1" x14ac:dyDescent="0.25">
      <c r="A151" s="51"/>
      <c r="B151" s="162"/>
      <c r="C151" s="164"/>
      <c r="D151" s="59" t="s">
        <v>272</v>
      </c>
      <c r="E151" s="142"/>
      <c r="F151" s="142"/>
      <c r="G151" s="142"/>
      <c r="H151" s="142"/>
      <c r="I151" s="78">
        <v>35.96</v>
      </c>
      <c r="J151" s="78" t="s">
        <v>207</v>
      </c>
      <c r="K151" s="78" t="s">
        <v>207</v>
      </c>
      <c r="L151" s="32"/>
      <c r="N151" s="128"/>
    </row>
    <row r="152" spans="1:24" ht="17.25" customHeight="1" x14ac:dyDescent="0.25">
      <c r="A152" s="51" t="e">
        <f>A146+1</f>
        <v>#REF!</v>
      </c>
      <c r="B152" s="185">
        <v>45607</v>
      </c>
      <c r="C152" s="161" t="s">
        <v>291</v>
      </c>
      <c r="D152" s="59" t="s">
        <v>271</v>
      </c>
      <c r="E152" s="146" t="s">
        <v>290</v>
      </c>
      <c r="F152" s="146" t="s">
        <v>49</v>
      </c>
      <c r="G152" s="146" t="s">
        <v>52</v>
      </c>
      <c r="H152" s="141" t="s">
        <v>88</v>
      </c>
      <c r="I152" s="78">
        <v>14.12</v>
      </c>
      <c r="J152" s="78" t="s">
        <v>207</v>
      </c>
      <c r="K152" s="78" t="s">
        <v>207</v>
      </c>
      <c r="L152" s="27"/>
      <c r="N152" s="128"/>
    </row>
    <row r="153" spans="1:24" x14ac:dyDescent="0.25">
      <c r="A153" s="31"/>
      <c r="B153" s="185"/>
      <c r="C153" s="162"/>
      <c r="D153" s="59" t="s">
        <v>272</v>
      </c>
      <c r="E153" s="148"/>
      <c r="F153" s="148"/>
      <c r="G153" s="148"/>
      <c r="H153" s="142"/>
      <c r="I153" s="78">
        <v>18</v>
      </c>
      <c r="J153" s="78" t="s">
        <v>207</v>
      </c>
      <c r="K153" s="78" t="s">
        <v>207</v>
      </c>
      <c r="L153" s="32"/>
      <c r="N153" s="128"/>
    </row>
    <row r="154" spans="1:24" s="3" customFormat="1" x14ac:dyDescent="0.25">
      <c r="A154" s="19"/>
      <c r="B154" s="161">
        <v>45646</v>
      </c>
      <c r="C154" s="163" t="s">
        <v>391</v>
      </c>
      <c r="D154" s="59" t="s">
        <v>271</v>
      </c>
      <c r="E154" s="141" t="s">
        <v>262</v>
      </c>
      <c r="F154" s="141" t="s">
        <v>49</v>
      </c>
      <c r="G154" s="141" t="s">
        <v>50</v>
      </c>
      <c r="H154" s="141" t="s">
        <v>89</v>
      </c>
      <c r="I154" s="100">
        <v>19.48</v>
      </c>
      <c r="J154" s="78" t="s">
        <v>207</v>
      </c>
      <c r="K154" s="78" t="s">
        <v>207</v>
      </c>
      <c r="L154" s="2"/>
      <c r="N154" s="128"/>
    </row>
    <row r="155" spans="1:24" s="3" customFormat="1" x14ac:dyDescent="0.25">
      <c r="A155" s="19"/>
      <c r="B155" s="162"/>
      <c r="C155" s="164"/>
      <c r="D155" s="59" t="s">
        <v>272</v>
      </c>
      <c r="E155" s="142"/>
      <c r="F155" s="142"/>
      <c r="G155" s="142"/>
      <c r="H155" s="142"/>
      <c r="I155" s="78">
        <v>23.28</v>
      </c>
      <c r="J155" s="78" t="s">
        <v>207</v>
      </c>
      <c r="K155" s="78" t="s">
        <v>207</v>
      </c>
      <c r="L155" s="32"/>
      <c r="N155" s="128"/>
    </row>
    <row r="156" spans="1:24" ht="15" customHeight="1" x14ac:dyDescent="0.25">
      <c r="A156" s="155" t="s">
        <v>154</v>
      </c>
      <c r="B156" s="156"/>
      <c r="C156" s="156"/>
      <c r="D156" s="156"/>
      <c r="E156" s="156"/>
      <c r="F156" s="156"/>
      <c r="G156" s="156"/>
      <c r="H156" s="156"/>
      <c r="I156" s="156"/>
      <c r="J156" s="156"/>
      <c r="K156" s="157"/>
      <c r="L156" s="10"/>
      <c r="N156" s="128"/>
      <c r="O156" s="4"/>
      <c r="P156" s="4"/>
      <c r="Q156" s="4"/>
      <c r="R156" s="4"/>
      <c r="S156" s="4"/>
      <c r="T156" s="4"/>
      <c r="U156" s="4"/>
      <c r="V156" s="4"/>
      <c r="W156" s="4"/>
      <c r="X156" s="4"/>
    </row>
    <row r="157" spans="1:24" ht="18.75" customHeight="1" x14ac:dyDescent="0.25">
      <c r="A157" s="49" t="e">
        <f>#REF!+1</f>
        <v>#REF!</v>
      </c>
      <c r="B157" s="146" t="s">
        <v>314</v>
      </c>
      <c r="C157" s="146" t="s">
        <v>415</v>
      </c>
      <c r="D157" s="59" t="s">
        <v>271</v>
      </c>
      <c r="E157" s="141" t="s">
        <v>113</v>
      </c>
      <c r="F157" s="141" t="s">
        <v>55</v>
      </c>
      <c r="G157" s="141" t="s">
        <v>258</v>
      </c>
      <c r="H157" s="141" t="s">
        <v>89</v>
      </c>
      <c r="I157" s="9">
        <v>204.25</v>
      </c>
      <c r="J157" s="9" t="s">
        <v>211</v>
      </c>
      <c r="K157" s="9" t="s">
        <v>211</v>
      </c>
      <c r="N157" s="128"/>
    </row>
    <row r="158" spans="1:24" ht="18" customHeight="1" x14ac:dyDescent="0.25">
      <c r="A158" s="65"/>
      <c r="B158" s="148"/>
      <c r="C158" s="148"/>
      <c r="D158" s="59" t="s">
        <v>272</v>
      </c>
      <c r="E158" s="142"/>
      <c r="F158" s="142"/>
      <c r="G158" s="142"/>
      <c r="H158" s="142"/>
      <c r="I158" s="9">
        <v>204.43</v>
      </c>
      <c r="J158" s="9" t="s">
        <v>211</v>
      </c>
      <c r="K158" s="9" t="s">
        <v>211</v>
      </c>
      <c r="L158" s="32"/>
      <c r="N158" s="128"/>
    </row>
    <row r="159" spans="1:24" x14ac:dyDescent="0.25">
      <c r="A159" s="49" t="e">
        <f>A157+1</f>
        <v>#REF!</v>
      </c>
      <c r="B159" s="146" t="s">
        <v>293</v>
      </c>
      <c r="C159" s="146" t="s">
        <v>315</v>
      </c>
      <c r="D159" s="59" t="s">
        <v>271</v>
      </c>
      <c r="E159" s="141" t="s">
        <v>56</v>
      </c>
      <c r="F159" s="141" t="s">
        <v>55</v>
      </c>
      <c r="G159" s="141" t="s">
        <v>210</v>
      </c>
      <c r="H159" s="141" t="s">
        <v>89</v>
      </c>
      <c r="I159" s="9">
        <v>51.1</v>
      </c>
      <c r="J159" s="9">
        <v>37.79</v>
      </c>
      <c r="K159" s="9">
        <v>45.35</v>
      </c>
      <c r="N159" s="128">
        <v>1</v>
      </c>
    </row>
    <row r="160" spans="1:24" x14ac:dyDescent="0.25">
      <c r="A160" s="65"/>
      <c r="B160" s="148"/>
      <c r="C160" s="148"/>
      <c r="D160" s="59" t="s">
        <v>272</v>
      </c>
      <c r="E160" s="142"/>
      <c r="F160" s="142"/>
      <c r="G160" s="142"/>
      <c r="H160" s="142"/>
      <c r="I160" s="9">
        <v>70.53</v>
      </c>
      <c r="J160" s="9">
        <v>44.25</v>
      </c>
      <c r="K160" s="9">
        <v>53.1</v>
      </c>
      <c r="L160" s="32"/>
      <c r="N160" s="128">
        <v>1</v>
      </c>
    </row>
    <row r="161" spans="1:24" ht="15.75" customHeight="1" x14ac:dyDescent="0.25">
      <c r="A161" s="49" t="e">
        <f>#REF!+1</f>
        <v>#REF!</v>
      </c>
      <c r="B161" s="146">
        <v>45607</v>
      </c>
      <c r="C161" s="146" t="s">
        <v>316</v>
      </c>
      <c r="D161" s="59" t="s">
        <v>271</v>
      </c>
      <c r="E161" s="141" t="s">
        <v>190</v>
      </c>
      <c r="F161" s="141" t="s">
        <v>55</v>
      </c>
      <c r="G161" s="141" t="s">
        <v>191</v>
      </c>
      <c r="H161" s="141" t="s">
        <v>89</v>
      </c>
      <c r="I161" s="9">
        <v>101.77</v>
      </c>
      <c r="J161" s="9" t="s">
        <v>211</v>
      </c>
      <c r="K161" s="9" t="s">
        <v>211</v>
      </c>
      <c r="N161" s="128"/>
    </row>
    <row r="162" spans="1:24" x14ac:dyDescent="0.25">
      <c r="A162" s="65"/>
      <c r="B162" s="148"/>
      <c r="C162" s="148"/>
      <c r="D162" s="59" t="s">
        <v>272</v>
      </c>
      <c r="E162" s="142"/>
      <c r="F162" s="142"/>
      <c r="G162" s="142"/>
      <c r="H162" s="142"/>
      <c r="I162" s="9">
        <v>120.52</v>
      </c>
      <c r="J162" s="9" t="s">
        <v>211</v>
      </c>
      <c r="K162" s="9" t="s">
        <v>211</v>
      </c>
      <c r="L162" s="32"/>
      <c r="N162" s="128"/>
    </row>
    <row r="163" spans="1:24" x14ac:dyDescent="0.25">
      <c r="A163" s="49" t="e">
        <f>#REF!+1</f>
        <v>#REF!</v>
      </c>
      <c r="B163" s="146" t="s">
        <v>293</v>
      </c>
      <c r="C163" s="146" t="s">
        <v>319</v>
      </c>
      <c r="D163" s="59" t="s">
        <v>271</v>
      </c>
      <c r="E163" s="141" t="s">
        <v>58</v>
      </c>
      <c r="F163" s="141" t="s">
        <v>55</v>
      </c>
      <c r="G163" s="141" t="s">
        <v>135</v>
      </c>
      <c r="H163" s="141" t="s">
        <v>89</v>
      </c>
      <c r="I163" s="9">
        <v>48.11</v>
      </c>
      <c r="J163" s="9">
        <v>44.52</v>
      </c>
      <c r="K163" s="9">
        <v>53.42</v>
      </c>
      <c r="N163" s="128">
        <v>1</v>
      </c>
    </row>
    <row r="164" spans="1:24" x14ac:dyDescent="0.25">
      <c r="A164" s="66"/>
      <c r="B164" s="148"/>
      <c r="C164" s="148"/>
      <c r="D164" s="59" t="s">
        <v>272</v>
      </c>
      <c r="E164" s="142"/>
      <c r="F164" s="142"/>
      <c r="G164" s="142"/>
      <c r="H164" s="142"/>
      <c r="I164" s="9">
        <v>50.98</v>
      </c>
      <c r="J164" s="9">
        <v>50.98</v>
      </c>
      <c r="K164" s="9">
        <v>61.18</v>
      </c>
      <c r="L164" s="32"/>
      <c r="N164" s="128">
        <v>1</v>
      </c>
    </row>
    <row r="165" spans="1:24" ht="32.25" customHeight="1" x14ac:dyDescent="0.25">
      <c r="A165" s="11"/>
      <c r="B165" s="146">
        <v>45593</v>
      </c>
      <c r="C165" s="146" t="s">
        <v>320</v>
      </c>
      <c r="D165" s="59" t="s">
        <v>271</v>
      </c>
      <c r="E165" s="141" t="s">
        <v>132</v>
      </c>
      <c r="F165" s="141" t="s">
        <v>55</v>
      </c>
      <c r="G165" s="141" t="s">
        <v>136</v>
      </c>
      <c r="H165" s="141" t="s">
        <v>327</v>
      </c>
      <c r="I165" s="9">
        <v>27.04</v>
      </c>
      <c r="J165" s="9" t="s">
        <v>211</v>
      </c>
      <c r="K165" s="9" t="s">
        <v>211</v>
      </c>
      <c r="N165" s="128"/>
    </row>
    <row r="166" spans="1:24" ht="25.5" customHeight="1" x14ac:dyDescent="0.25">
      <c r="A166" s="66"/>
      <c r="B166" s="148"/>
      <c r="C166" s="148"/>
      <c r="D166" s="59" t="s">
        <v>272</v>
      </c>
      <c r="E166" s="142"/>
      <c r="F166" s="142"/>
      <c r="G166" s="142"/>
      <c r="H166" s="142"/>
      <c r="I166" s="9">
        <v>30.25</v>
      </c>
      <c r="J166" s="9" t="s">
        <v>211</v>
      </c>
      <c r="K166" s="9" t="s">
        <v>211</v>
      </c>
      <c r="L166" s="32"/>
      <c r="N166" s="128"/>
    </row>
    <row r="167" spans="1:24" ht="15" customHeight="1" x14ac:dyDescent="0.25">
      <c r="A167" s="49" t="e">
        <f>A163+1</f>
        <v>#REF!</v>
      </c>
      <c r="B167" s="146">
        <v>45614</v>
      </c>
      <c r="C167" s="146" t="s">
        <v>321</v>
      </c>
      <c r="D167" s="59" t="s">
        <v>271</v>
      </c>
      <c r="E167" s="141" t="s">
        <v>256</v>
      </c>
      <c r="F167" s="141" t="s">
        <v>55</v>
      </c>
      <c r="G167" s="141" t="s">
        <v>57</v>
      </c>
      <c r="H167" s="141" t="s">
        <v>89</v>
      </c>
      <c r="I167" s="9">
        <v>14.24</v>
      </c>
      <c r="J167" s="9" t="s">
        <v>211</v>
      </c>
      <c r="K167" s="9" t="s">
        <v>211</v>
      </c>
      <c r="N167" s="128"/>
    </row>
    <row r="168" spans="1:24" ht="15" customHeight="1" x14ac:dyDescent="0.25">
      <c r="A168" s="65"/>
      <c r="B168" s="148"/>
      <c r="C168" s="148"/>
      <c r="D168" s="59" t="s">
        <v>272</v>
      </c>
      <c r="E168" s="142"/>
      <c r="F168" s="142"/>
      <c r="G168" s="142"/>
      <c r="H168" s="142"/>
      <c r="I168" s="9">
        <v>26.44</v>
      </c>
      <c r="J168" s="9" t="s">
        <v>211</v>
      </c>
      <c r="K168" s="9" t="s">
        <v>211</v>
      </c>
      <c r="L168" s="32"/>
      <c r="N168" s="128"/>
    </row>
    <row r="169" spans="1:24" ht="22.5" customHeight="1" x14ac:dyDescent="0.25">
      <c r="A169" s="30"/>
      <c r="B169" s="146">
        <v>45607</v>
      </c>
      <c r="C169" s="146" t="s">
        <v>322</v>
      </c>
      <c r="D169" s="59" t="s">
        <v>271</v>
      </c>
      <c r="E169" s="141" t="s">
        <v>153</v>
      </c>
      <c r="F169" s="141" t="s">
        <v>55</v>
      </c>
      <c r="G169" s="141" t="s">
        <v>94</v>
      </c>
      <c r="H169" s="141" t="s">
        <v>89</v>
      </c>
      <c r="I169" s="9">
        <v>37.4</v>
      </c>
      <c r="J169" s="9" t="s">
        <v>211</v>
      </c>
      <c r="K169" s="9" t="s">
        <v>211</v>
      </c>
      <c r="L169" s="10"/>
      <c r="N169" s="128"/>
      <c r="O169" s="4"/>
      <c r="P169" s="4"/>
      <c r="Q169" s="4"/>
      <c r="R169" s="4"/>
      <c r="S169" s="4"/>
      <c r="T169" s="4"/>
      <c r="U169" s="4"/>
      <c r="V169" s="4"/>
      <c r="W169" s="4"/>
      <c r="X169" s="4"/>
    </row>
    <row r="170" spans="1:24" ht="21.75" customHeight="1" x14ac:dyDescent="0.25">
      <c r="A170" s="36"/>
      <c r="B170" s="148"/>
      <c r="C170" s="148"/>
      <c r="D170" s="59" t="s">
        <v>272</v>
      </c>
      <c r="E170" s="142"/>
      <c r="F170" s="142"/>
      <c r="G170" s="142"/>
      <c r="H170" s="142"/>
      <c r="I170" s="9">
        <v>38.159999999999997</v>
      </c>
      <c r="J170" s="9" t="s">
        <v>211</v>
      </c>
      <c r="K170" s="9" t="s">
        <v>211</v>
      </c>
      <c r="L170" s="10"/>
      <c r="N170" s="128"/>
      <c r="O170" s="4"/>
      <c r="P170" s="4"/>
      <c r="Q170" s="4"/>
      <c r="R170" s="4"/>
      <c r="S170" s="4"/>
      <c r="T170" s="4"/>
      <c r="U170" s="4"/>
      <c r="V170" s="4"/>
      <c r="W170" s="4"/>
      <c r="X170" s="4"/>
    </row>
    <row r="171" spans="1:24" ht="21.75" customHeight="1" x14ac:dyDescent="0.25">
      <c r="A171" s="36"/>
      <c r="B171" s="146" t="s">
        <v>317</v>
      </c>
      <c r="C171" s="146" t="s">
        <v>318</v>
      </c>
      <c r="D171" s="89" t="s">
        <v>271</v>
      </c>
      <c r="E171" s="152" t="s">
        <v>404</v>
      </c>
      <c r="F171" s="152" t="s">
        <v>55</v>
      </c>
      <c r="G171" s="152" t="s">
        <v>257</v>
      </c>
      <c r="H171" s="152" t="s">
        <v>89</v>
      </c>
      <c r="I171" s="78">
        <v>196.51</v>
      </c>
      <c r="J171" s="78">
        <v>44.27</v>
      </c>
      <c r="K171" s="78">
        <v>53.13</v>
      </c>
      <c r="L171" s="10"/>
      <c r="N171" s="128">
        <v>1</v>
      </c>
      <c r="O171" s="4"/>
      <c r="P171" s="4"/>
      <c r="Q171" s="4"/>
      <c r="R171" s="4"/>
      <c r="S171" s="4"/>
      <c r="T171" s="4"/>
      <c r="U171" s="4"/>
      <c r="V171" s="4"/>
      <c r="W171" s="4"/>
      <c r="X171" s="4"/>
    </row>
    <row r="172" spans="1:24" ht="21.75" customHeight="1" x14ac:dyDescent="0.25">
      <c r="A172" s="36"/>
      <c r="B172" s="148"/>
      <c r="C172" s="148"/>
      <c r="D172" s="89" t="s">
        <v>272</v>
      </c>
      <c r="E172" s="159"/>
      <c r="F172" s="159"/>
      <c r="G172" s="159"/>
      <c r="H172" s="159"/>
      <c r="I172" s="78">
        <v>197</v>
      </c>
      <c r="J172" s="78">
        <v>51.84</v>
      </c>
      <c r="K172" s="78">
        <v>62.21</v>
      </c>
      <c r="L172" s="10"/>
      <c r="N172" s="128">
        <v>1</v>
      </c>
      <c r="O172" s="4"/>
      <c r="P172" s="4"/>
      <c r="Q172" s="4"/>
      <c r="R172" s="4"/>
      <c r="S172" s="4"/>
      <c r="T172" s="4"/>
      <c r="U172" s="4"/>
      <c r="V172" s="4"/>
      <c r="W172" s="4"/>
      <c r="X172" s="4"/>
    </row>
    <row r="173" spans="1:24" ht="21.75" customHeight="1" x14ac:dyDescent="0.25">
      <c r="A173" s="36"/>
      <c r="B173" s="146" t="s">
        <v>273</v>
      </c>
      <c r="C173" s="146" t="s">
        <v>274</v>
      </c>
      <c r="D173" s="59" t="s">
        <v>271</v>
      </c>
      <c r="E173" s="141" t="s">
        <v>192</v>
      </c>
      <c r="F173" s="141" t="s">
        <v>55</v>
      </c>
      <c r="G173" s="141" t="s">
        <v>201</v>
      </c>
      <c r="H173" s="141" t="s">
        <v>89</v>
      </c>
      <c r="I173" s="9">
        <v>49.3</v>
      </c>
      <c r="J173" s="9">
        <v>49.3</v>
      </c>
      <c r="K173" s="9">
        <v>59.16</v>
      </c>
      <c r="L173" s="10"/>
      <c r="N173" s="128">
        <v>1</v>
      </c>
      <c r="O173" s="4"/>
      <c r="P173" s="4"/>
      <c r="Q173" s="4"/>
      <c r="R173" s="4"/>
      <c r="S173" s="4"/>
      <c r="T173" s="4"/>
      <c r="U173" s="4"/>
      <c r="V173" s="4"/>
      <c r="W173" s="4"/>
      <c r="X173" s="4"/>
    </row>
    <row r="174" spans="1:24" ht="21.75" customHeight="1" x14ac:dyDescent="0.25">
      <c r="A174" s="36"/>
      <c r="B174" s="148"/>
      <c r="C174" s="148"/>
      <c r="D174" s="59" t="s">
        <v>272</v>
      </c>
      <c r="E174" s="142"/>
      <c r="F174" s="142"/>
      <c r="G174" s="142"/>
      <c r="H174" s="142"/>
      <c r="I174" s="111">
        <v>56.7</v>
      </c>
      <c r="J174" s="9">
        <v>56.7</v>
      </c>
      <c r="K174" s="9">
        <v>68.040000000000006</v>
      </c>
      <c r="L174" s="10"/>
      <c r="N174" s="128">
        <v>1</v>
      </c>
      <c r="O174" s="4"/>
      <c r="P174" s="4"/>
      <c r="Q174" s="4"/>
      <c r="R174" s="4"/>
      <c r="S174" s="4"/>
      <c r="T174" s="4"/>
      <c r="U174" s="4"/>
      <c r="V174" s="4"/>
      <c r="W174" s="4"/>
      <c r="X174" s="4"/>
    </row>
    <row r="175" spans="1:24" ht="21.75" customHeight="1" x14ac:dyDescent="0.25">
      <c r="A175" s="36"/>
      <c r="B175" s="146">
        <v>45646</v>
      </c>
      <c r="C175" s="146" t="s">
        <v>354</v>
      </c>
      <c r="D175" s="110" t="s">
        <v>271</v>
      </c>
      <c r="E175" s="141" t="s">
        <v>268</v>
      </c>
      <c r="F175" s="141" t="s">
        <v>55</v>
      </c>
      <c r="G175" s="141" t="s">
        <v>269</v>
      </c>
      <c r="H175" s="141" t="s">
        <v>89</v>
      </c>
      <c r="I175" s="111">
        <v>101.69</v>
      </c>
      <c r="J175" s="112">
        <v>44.27</v>
      </c>
      <c r="K175" s="112">
        <v>53.13</v>
      </c>
      <c r="L175" s="10"/>
      <c r="N175" s="128">
        <v>1</v>
      </c>
      <c r="O175" s="4"/>
      <c r="P175" s="4"/>
      <c r="Q175" s="4"/>
      <c r="R175" s="4"/>
      <c r="S175" s="4"/>
      <c r="T175" s="4"/>
      <c r="U175" s="4"/>
      <c r="V175" s="4"/>
      <c r="W175" s="4"/>
      <c r="X175" s="4"/>
    </row>
    <row r="176" spans="1:24" ht="21.75" customHeight="1" x14ac:dyDescent="0.25">
      <c r="A176" s="36"/>
      <c r="B176" s="154"/>
      <c r="C176" s="148"/>
      <c r="D176" s="117" t="s">
        <v>272</v>
      </c>
      <c r="E176" s="154"/>
      <c r="F176" s="154"/>
      <c r="G176" s="154"/>
      <c r="H176" s="154"/>
      <c r="I176" s="111">
        <v>109.92</v>
      </c>
      <c r="J176" s="112">
        <v>51.84</v>
      </c>
      <c r="K176" s="112">
        <v>62.21</v>
      </c>
      <c r="L176" s="10"/>
      <c r="N176" s="128">
        <v>1</v>
      </c>
      <c r="O176" s="4"/>
      <c r="P176" s="4"/>
      <c r="Q176" s="4"/>
      <c r="R176" s="4"/>
      <c r="S176" s="4"/>
      <c r="T176" s="4"/>
      <c r="U176" s="4"/>
      <c r="V176" s="4"/>
      <c r="W176" s="4"/>
      <c r="X176" s="4"/>
    </row>
    <row r="177" spans="1:24" ht="15" customHeight="1" x14ac:dyDescent="0.25">
      <c r="A177" s="168" t="s">
        <v>155</v>
      </c>
      <c r="B177" s="169"/>
      <c r="C177" s="169"/>
      <c r="D177" s="169"/>
      <c r="E177" s="169"/>
      <c r="F177" s="169"/>
      <c r="G177" s="169"/>
      <c r="H177" s="169"/>
      <c r="I177" s="169"/>
      <c r="J177" s="170"/>
      <c r="K177" s="171"/>
      <c r="L177" s="10"/>
      <c r="N177" s="128"/>
      <c r="O177" s="4"/>
      <c r="P177" s="4"/>
      <c r="Q177" s="4"/>
      <c r="R177" s="4"/>
      <c r="S177" s="4"/>
      <c r="T177" s="4"/>
      <c r="U177" s="4"/>
      <c r="V177" s="4"/>
      <c r="W177" s="4"/>
      <c r="X177" s="4"/>
    </row>
    <row r="178" spans="1:24" ht="21.75" customHeight="1" x14ac:dyDescent="0.25">
      <c r="A178" s="51" t="e">
        <f>#REF!+1</f>
        <v>#REF!</v>
      </c>
      <c r="B178" s="161" t="s">
        <v>273</v>
      </c>
      <c r="C178" s="161" t="s">
        <v>416</v>
      </c>
      <c r="D178" s="58" t="s">
        <v>271</v>
      </c>
      <c r="E178" s="152" t="s">
        <v>110</v>
      </c>
      <c r="F178" s="161" t="s">
        <v>59</v>
      </c>
      <c r="G178" s="161" t="s">
        <v>106</v>
      </c>
      <c r="H178" s="161" t="s">
        <v>89</v>
      </c>
      <c r="I178" s="78">
        <v>51.06</v>
      </c>
      <c r="J178" s="78">
        <v>50.6</v>
      </c>
      <c r="K178" s="83">
        <v>60.72</v>
      </c>
      <c r="L178" s="52"/>
      <c r="N178" s="131">
        <v>1</v>
      </c>
      <c r="O178" s="4"/>
      <c r="P178" s="4"/>
      <c r="Q178" s="4"/>
      <c r="R178" s="4"/>
      <c r="S178" s="4"/>
      <c r="T178" s="4"/>
      <c r="U178" s="4"/>
      <c r="V178" s="4"/>
      <c r="W178" s="4"/>
      <c r="X178" s="4"/>
    </row>
    <row r="179" spans="1:24" ht="21" customHeight="1" x14ac:dyDescent="0.25">
      <c r="A179" s="51"/>
      <c r="B179" s="154"/>
      <c r="C179" s="162"/>
      <c r="D179" s="58" t="s">
        <v>272</v>
      </c>
      <c r="E179" s="159"/>
      <c r="F179" s="162"/>
      <c r="G179" s="162"/>
      <c r="H179" s="162"/>
      <c r="I179" s="78">
        <v>60.59</v>
      </c>
      <c r="J179" s="78">
        <v>58.19</v>
      </c>
      <c r="K179" s="83">
        <v>69.83</v>
      </c>
      <c r="L179" s="52"/>
      <c r="N179" s="131">
        <v>1</v>
      </c>
      <c r="O179" s="4"/>
      <c r="P179" s="4"/>
      <c r="Q179" s="4"/>
      <c r="R179" s="4"/>
      <c r="S179" s="4"/>
      <c r="T179" s="4"/>
      <c r="U179" s="4"/>
      <c r="V179" s="4"/>
      <c r="W179" s="4"/>
      <c r="X179" s="4"/>
    </row>
    <row r="180" spans="1:24" ht="19.5" customHeight="1" x14ac:dyDescent="0.25">
      <c r="A180" s="51" t="e">
        <f>A178+1</f>
        <v>#REF!</v>
      </c>
      <c r="B180" s="161" t="s">
        <v>284</v>
      </c>
      <c r="C180" s="161" t="s">
        <v>358</v>
      </c>
      <c r="D180" s="58" t="s">
        <v>271</v>
      </c>
      <c r="E180" s="161" t="s">
        <v>165</v>
      </c>
      <c r="F180" s="161" t="s">
        <v>59</v>
      </c>
      <c r="G180" s="161" t="s">
        <v>106</v>
      </c>
      <c r="H180" s="161" t="s">
        <v>89</v>
      </c>
      <c r="I180" s="78">
        <v>42.76</v>
      </c>
      <c r="J180" s="78">
        <v>42.76</v>
      </c>
      <c r="K180" s="83">
        <v>51.31</v>
      </c>
      <c r="L180" s="52"/>
      <c r="N180" s="128">
        <v>1</v>
      </c>
      <c r="O180" s="4"/>
      <c r="P180" s="4"/>
      <c r="Q180" s="4"/>
      <c r="R180" s="4"/>
      <c r="S180" s="4"/>
      <c r="T180" s="4"/>
      <c r="U180" s="4"/>
      <c r="V180" s="4"/>
      <c r="W180" s="4"/>
      <c r="X180" s="4"/>
    </row>
    <row r="181" spans="1:24" ht="21.75" customHeight="1" x14ac:dyDescent="0.25">
      <c r="A181" s="51"/>
      <c r="B181" s="162"/>
      <c r="C181" s="162"/>
      <c r="D181" s="58" t="s">
        <v>272</v>
      </c>
      <c r="E181" s="162"/>
      <c r="F181" s="162"/>
      <c r="G181" s="162"/>
      <c r="H181" s="162"/>
      <c r="I181" s="78">
        <v>54.54</v>
      </c>
      <c r="J181" s="78">
        <v>50.07</v>
      </c>
      <c r="K181" s="83">
        <v>60.08</v>
      </c>
      <c r="L181" s="52"/>
      <c r="N181" s="128">
        <v>1</v>
      </c>
      <c r="O181" s="4"/>
      <c r="P181" s="4"/>
      <c r="Q181" s="4"/>
      <c r="R181" s="4"/>
      <c r="S181" s="4"/>
      <c r="T181" s="4"/>
      <c r="U181" s="4"/>
      <c r="V181" s="4"/>
      <c r="W181" s="4"/>
      <c r="X181" s="4"/>
    </row>
    <row r="182" spans="1:24" ht="15" customHeight="1" x14ac:dyDescent="0.25">
      <c r="A182" s="167" t="s">
        <v>156</v>
      </c>
      <c r="B182" s="167"/>
      <c r="C182" s="167"/>
      <c r="D182" s="167"/>
      <c r="E182" s="167"/>
      <c r="F182" s="167"/>
      <c r="G182" s="167"/>
      <c r="H182" s="167"/>
      <c r="I182" s="167"/>
      <c r="J182" s="167"/>
      <c r="K182" s="167"/>
      <c r="L182" s="52"/>
      <c r="N182" s="128"/>
      <c r="O182" s="4"/>
      <c r="P182" s="4"/>
      <c r="Q182" s="4"/>
      <c r="R182" s="4"/>
      <c r="S182" s="4"/>
      <c r="T182" s="4"/>
      <c r="U182" s="4"/>
      <c r="V182" s="4"/>
      <c r="W182" s="4"/>
      <c r="X182" s="4"/>
    </row>
    <row r="183" spans="1:24" ht="15" customHeight="1" x14ac:dyDescent="0.25">
      <c r="A183" s="51"/>
      <c r="B183" s="167" t="s">
        <v>185</v>
      </c>
      <c r="C183" s="167"/>
      <c r="D183" s="167"/>
      <c r="E183" s="167"/>
      <c r="F183" s="167"/>
      <c r="G183" s="167"/>
      <c r="H183" s="167"/>
      <c r="I183" s="167"/>
      <c r="J183" s="167"/>
      <c r="K183" s="167"/>
      <c r="L183" s="167"/>
      <c r="N183" s="128"/>
    </row>
    <row r="184" spans="1:24" s="35" customFormat="1" ht="21.75" customHeight="1" x14ac:dyDescent="0.25">
      <c r="A184" s="54"/>
      <c r="B184" s="212">
        <v>45614</v>
      </c>
      <c r="C184" s="214" t="s">
        <v>388</v>
      </c>
      <c r="D184" s="96" t="s">
        <v>271</v>
      </c>
      <c r="E184" s="176" t="s">
        <v>187</v>
      </c>
      <c r="F184" s="139" t="s">
        <v>67</v>
      </c>
      <c r="G184" s="139" t="s">
        <v>239</v>
      </c>
      <c r="H184" s="139" t="s">
        <v>89</v>
      </c>
      <c r="I184" s="70">
        <v>22.59</v>
      </c>
      <c r="J184" s="70" t="s">
        <v>207</v>
      </c>
      <c r="K184" s="9" t="s">
        <v>207</v>
      </c>
      <c r="L184" s="55"/>
      <c r="N184" s="128"/>
      <c r="O184" s="34"/>
      <c r="P184" s="34"/>
      <c r="Q184" s="34"/>
      <c r="R184" s="34"/>
      <c r="S184" s="34"/>
      <c r="T184" s="34"/>
      <c r="U184" s="34"/>
      <c r="V184" s="34"/>
      <c r="W184" s="34"/>
      <c r="X184" s="34"/>
    </row>
    <row r="185" spans="1:24" s="35" customFormat="1" ht="16.5" customHeight="1" x14ac:dyDescent="0.25">
      <c r="A185" s="54"/>
      <c r="B185" s="213"/>
      <c r="C185" s="215"/>
      <c r="D185" s="96" t="s">
        <v>272</v>
      </c>
      <c r="E185" s="177"/>
      <c r="F185" s="140"/>
      <c r="G185" s="140"/>
      <c r="H185" s="140"/>
      <c r="I185" s="70">
        <v>24.1</v>
      </c>
      <c r="J185" s="70" t="s">
        <v>207</v>
      </c>
      <c r="K185" s="9" t="s">
        <v>207</v>
      </c>
      <c r="L185" s="55"/>
      <c r="N185" s="128"/>
      <c r="O185" s="34"/>
      <c r="P185" s="34"/>
      <c r="Q185" s="34"/>
      <c r="R185" s="34"/>
      <c r="S185" s="34"/>
      <c r="T185" s="34"/>
      <c r="U185" s="34"/>
      <c r="V185" s="34"/>
      <c r="W185" s="34"/>
      <c r="X185" s="34"/>
    </row>
    <row r="186" spans="1:24" ht="15" customHeight="1" x14ac:dyDescent="0.25">
      <c r="A186" s="51"/>
      <c r="B186" s="167" t="s">
        <v>186</v>
      </c>
      <c r="C186" s="167"/>
      <c r="D186" s="167"/>
      <c r="E186" s="167"/>
      <c r="F186" s="167"/>
      <c r="G186" s="167"/>
      <c r="H186" s="167"/>
      <c r="I186" s="167"/>
      <c r="J186" s="167"/>
      <c r="K186" s="167"/>
      <c r="L186" s="53"/>
      <c r="N186" s="128"/>
    </row>
    <row r="187" spans="1:24" ht="16.5" customHeight="1" x14ac:dyDescent="0.25">
      <c r="A187" s="51" t="e">
        <f>#REF!+1</f>
        <v>#REF!</v>
      </c>
      <c r="B187" s="161">
        <v>45646</v>
      </c>
      <c r="C187" s="163" t="s">
        <v>323</v>
      </c>
      <c r="D187" s="58" t="s">
        <v>271</v>
      </c>
      <c r="E187" s="152" t="s">
        <v>68</v>
      </c>
      <c r="F187" s="152" t="s">
        <v>69</v>
      </c>
      <c r="G187" s="152" t="s">
        <v>70</v>
      </c>
      <c r="H187" s="152" t="s">
        <v>89</v>
      </c>
      <c r="I187" s="78">
        <v>56.27</v>
      </c>
      <c r="J187" s="78" t="s">
        <v>211</v>
      </c>
      <c r="K187" s="78" t="s">
        <v>211</v>
      </c>
      <c r="L187" s="53"/>
      <c r="N187" s="128"/>
    </row>
    <row r="188" spans="1:24" x14ac:dyDescent="0.25">
      <c r="A188" s="51"/>
      <c r="B188" s="162"/>
      <c r="C188" s="164"/>
      <c r="D188" s="58" t="s">
        <v>272</v>
      </c>
      <c r="E188" s="159"/>
      <c r="F188" s="159"/>
      <c r="G188" s="159"/>
      <c r="H188" s="159"/>
      <c r="I188" s="78">
        <v>71.75</v>
      </c>
      <c r="J188" s="78" t="s">
        <v>211</v>
      </c>
      <c r="K188" s="78" t="s">
        <v>211</v>
      </c>
      <c r="L188" s="53"/>
      <c r="N188" s="128"/>
    </row>
    <row r="189" spans="1:24" ht="16.5" customHeight="1" x14ac:dyDescent="0.25">
      <c r="A189" s="51" t="e">
        <f>A187+1</f>
        <v>#REF!</v>
      </c>
      <c r="B189" s="161">
        <v>45646</v>
      </c>
      <c r="C189" s="163" t="s">
        <v>324</v>
      </c>
      <c r="D189" s="58" t="s">
        <v>271</v>
      </c>
      <c r="E189" s="152" t="s">
        <v>182</v>
      </c>
      <c r="F189" s="152" t="s">
        <v>69</v>
      </c>
      <c r="G189" s="152" t="s">
        <v>70</v>
      </c>
      <c r="H189" s="152" t="s">
        <v>89</v>
      </c>
      <c r="I189" s="78">
        <v>33.950000000000003</v>
      </c>
      <c r="J189" s="78">
        <v>31.83</v>
      </c>
      <c r="K189" s="78">
        <v>38.200000000000003</v>
      </c>
      <c r="L189" s="53"/>
      <c r="N189" s="128">
        <v>1</v>
      </c>
    </row>
    <row r="190" spans="1:24" x14ac:dyDescent="0.25">
      <c r="A190" s="51"/>
      <c r="B190" s="162"/>
      <c r="C190" s="164"/>
      <c r="D190" s="58" t="s">
        <v>272</v>
      </c>
      <c r="E190" s="159"/>
      <c r="F190" s="159"/>
      <c r="G190" s="159"/>
      <c r="H190" s="159"/>
      <c r="I190" s="78">
        <v>38.4</v>
      </c>
      <c r="J190" s="78">
        <v>37.270000000000003</v>
      </c>
      <c r="K190" s="78">
        <v>44.73</v>
      </c>
      <c r="L190" s="53"/>
      <c r="N190" s="128">
        <v>1</v>
      </c>
    </row>
    <row r="191" spans="1:24" ht="20.25" customHeight="1" x14ac:dyDescent="0.25">
      <c r="A191" s="51"/>
      <c r="B191" s="161">
        <v>45646</v>
      </c>
      <c r="C191" s="163" t="s">
        <v>325</v>
      </c>
      <c r="D191" s="58" t="s">
        <v>271</v>
      </c>
      <c r="E191" s="152" t="s">
        <v>301</v>
      </c>
      <c r="F191" s="152" t="s">
        <v>69</v>
      </c>
      <c r="G191" s="227" t="s">
        <v>70</v>
      </c>
      <c r="H191" s="152" t="s">
        <v>89</v>
      </c>
      <c r="I191" s="78">
        <v>83.63</v>
      </c>
      <c r="J191" s="78" t="s">
        <v>211</v>
      </c>
      <c r="K191" s="78" t="s">
        <v>211</v>
      </c>
      <c r="L191" s="53"/>
      <c r="N191" s="128"/>
    </row>
    <row r="192" spans="1:24" ht="18" customHeight="1" x14ac:dyDescent="0.25">
      <c r="A192" s="51"/>
      <c r="B192" s="165"/>
      <c r="C192" s="166"/>
      <c r="D192" s="58" t="s">
        <v>272</v>
      </c>
      <c r="E192" s="160"/>
      <c r="F192" s="160"/>
      <c r="G192" s="228"/>
      <c r="H192" s="159"/>
      <c r="I192" s="78">
        <v>87.54</v>
      </c>
      <c r="J192" s="78" t="s">
        <v>211</v>
      </c>
      <c r="K192" s="78" t="s">
        <v>211</v>
      </c>
      <c r="L192" s="53"/>
      <c r="N192" s="128"/>
    </row>
    <row r="193" spans="1:24" ht="19.5" customHeight="1" x14ac:dyDescent="0.25">
      <c r="A193" s="51"/>
      <c r="B193" s="165"/>
      <c r="C193" s="166"/>
      <c r="D193" s="58" t="s">
        <v>271</v>
      </c>
      <c r="E193" s="160"/>
      <c r="F193" s="160"/>
      <c r="G193" s="228"/>
      <c r="H193" s="152" t="s">
        <v>88</v>
      </c>
      <c r="I193" s="78">
        <v>24.51</v>
      </c>
      <c r="J193" s="78" t="s">
        <v>211</v>
      </c>
      <c r="K193" s="78" t="s">
        <v>211</v>
      </c>
      <c r="L193" s="53"/>
      <c r="N193" s="128"/>
    </row>
    <row r="194" spans="1:24" x14ac:dyDescent="0.25">
      <c r="A194" s="51"/>
      <c r="B194" s="162"/>
      <c r="C194" s="164"/>
      <c r="D194" s="58" t="s">
        <v>272</v>
      </c>
      <c r="E194" s="159"/>
      <c r="F194" s="159"/>
      <c r="G194" s="229"/>
      <c r="H194" s="159"/>
      <c r="I194" s="78">
        <v>25.24</v>
      </c>
      <c r="J194" s="78" t="s">
        <v>211</v>
      </c>
      <c r="K194" s="78" t="s">
        <v>211</v>
      </c>
      <c r="L194" s="53"/>
      <c r="N194" s="128"/>
    </row>
    <row r="195" spans="1:24" ht="15" customHeight="1" x14ac:dyDescent="0.25">
      <c r="A195" s="6"/>
      <c r="B195" s="167" t="s">
        <v>222</v>
      </c>
      <c r="C195" s="167"/>
      <c r="D195" s="167"/>
      <c r="E195" s="167"/>
      <c r="F195" s="167"/>
      <c r="G195" s="167"/>
      <c r="H195" s="167"/>
      <c r="I195" s="167"/>
      <c r="J195" s="167"/>
      <c r="K195" s="167"/>
      <c r="L195" s="167"/>
      <c r="N195" s="128"/>
      <c r="O195" s="4"/>
      <c r="P195" s="4"/>
      <c r="Q195" s="4"/>
      <c r="R195" s="4"/>
      <c r="S195" s="4"/>
      <c r="T195" s="4"/>
      <c r="U195" s="4"/>
      <c r="V195" s="4"/>
      <c r="W195" s="4"/>
      <c r="X195" s="4"/>
    </row>
    <row r="196" spans="1:24" s="35" customFormat="1" x14ac:dyDescent="0.25">
      <c r="A196" s="54" t="e">
        <f>#REF!+1</f>
        <v>#REF!</v>
      </c>
      <c r="B196" s="161">
        <v>45621</v>
      </c>
      <c r="C196" s="163" t="s">
        <v>357</v>
      </c>
      <c r="D196" s="58" t="s">
        <v>271</v>
      </c>
      <c r="E196" s="152" t="s">
        <v>229</v>
      </c>
      <c r="F196" s="94" t="s">
        <v>79</v>
      </c>
      <c r="G196" s="94" t="s">
        <v>95</v>
      </c>
      <c r="H196" s="94" t="s">
        <v>89</v>
      </c>
      <c r="I196" s="78">
        <v>68.19</v>
      </c>
      <c r="J196" s="78" t="s">
        <v>211</v>
      </c>
      <c r="K196" s="78" t="s">
        <v>211</v>
      </c>
      <c r="L196" s="55"/>
      <c r="N196" s="128"/>
      <c r="O196" s="34"/>
      <c r="P196" s="34"/>
      <c r="Q196" s="34"/>
      <c r="R196" s="34"/>
      <c r="S196" s="34"/>
      <c r="T196" s="34"/>
      <c r="U196" s="34"/>
      <c r="V196" s="34"/>
      <c r="W196" s="34"/>
      <c r="X196" s="34"/>
    </row>
    <row r="197" spans="1:24" s="35" customFormat="1" x14ac:dyDescent="0.25">
      <c r="A197" s="54"/>
      <c r="B197" s="162"/>
      <c r="C197" s="164"/>
      <c r="D197" s="58" t="s">
        <v>272</v>
      </c>
      <c r="E197" s="159"/>
      <c r="F197" s="94"/>
      <c r="G197" s="94"/>
      <c r="H197" s="94"/>
      <c r="I197" s="78">
        <v>71.06</v>
      </c>
      <c r="J197" s="78" t="s">
        <v>211</v>
      </c>
      <c r="K197" s="78" t="s">
        <v>211</v>
      </c>
      <c r="L197" s="55"/>
      <c r="N197" s="128"/>
      <c r="O197" s="34"/>
      <c r="P197" s="34"/>
      <c r="Q197" s="34"/>
      <c r="R197" s="34"/>
      <c r="S197" s="34"/>
      <c r="T197" s="34"/>
      <c r="U197" s="34"/>
      <c r="V197" s="34"/>
      <c r="W197" s="34"/>
      <c r="X197" s="34"/>
    </row>
    <row r="198" spans="1:24" s="35" customFormat="1" ht="22.5" x14ac:dyDescent="0.25">
      <c r="A198" s="54" t="e">
        <f>#REF!+1</f>
        <v>#REF!</v>
      </c>
      <c r="B198" s="161">
        <v>45621</v>
      </c>
      <c r="C198" s="163" t="s">
        <v>356</v>
      </c>
      <c r="D198" s="58" t="s">
        <v>271</v>
      </c>
      <c r="E198" s="152" t="s">
        <v>299</v>
      </c>
      <c r="F198" s="94" t="s">
        <v>79</v>
      </c>
      <c r="G198" s="94" t="s">
        <v>80</v>
      </c>
      <c r="H198" s="94" t="s">
        <v>88</v>
      </c>
      <c r="I198" s="78">
        <v>7.87</v>
      </c>
      <c r="J198" s="78" t="s">
        <v>211</v>
      </c>
      <c r="K198" s="78" t="s">
        <v>211</v>
      </c>
      <c r="L198" s="55"/>
      <c r="N198" s="128"/>
      <c r="O198" s="34"/>
      <c r="P198" s="34"/>
      <c r="Q198" s="34"/>
      <c r="R198" s="34"/>
      <c r="S198" s="34"/>
      <c r="T198" s="34"/>
      <c r="U198" s="34"/>
      <c r="V198" s="34"/>
      <c r="W198" s="34"/>
      <c r="X198" s="34"/>
    </row>
    <row r="199" spans="1:24" s="35" customFormat="1" x14ac:dyDescent="0.25">
      <c r="A199" s="92"/>
      <c r="B199" s="162"/>
      <c r="C199" s="164"/>
      <c r="D199" s="58" t="s">
        <v>272</v>
      </c>
      <c r="E199" s="159"/>
      <c r="F199" s="152" t="s">
        <v>79</v>
      </c>
      <c r="G199" s="152" t="s">
        <v>82</v>
      </c>
      <c r="H199" s="152" t="s">
        <v>89</v>
      </c>
      <c r="I199" s="97">
        <v>8.2899999999999991</v>
      </c>
      <c r="J199" s="97" t="s">
        <v>211</v>
      </c>
      <c r="K199" s="97" t="s">
        <v>211</v>
      </c>
      <c r="L199" s="43"/>
      <c r="N199" s="128"/>
      <c r="O199" s="34"/>
      <c r="P199" s="34"/>
      <c r="Q199" s="34"/>
      <c r="R199" s="34"/>
      <c r="S199" s="34"/>
      <c r="T199" s="34"/>
      <c r="U199" s="34"/>
      <c r="V199" s="34"/>
      <c r="W199" s="34"/>
      <c r="X199" s="34"/>
    </row>
    <row r="200" spans="1:24" s="35" customFormat="1" ht="22.5" customHeight="1" x14ac:dyDescent="0.25">
      <c r="A200" s="92" t="e">
        <f>A198+1</f>
        <v>#REF!</v>
      </c>
      <c r="B200" s="161" t="s">
        <v>279</v>
      </c>
      <c r="C200" s="163" t="s">
        <v>355</v>
      </c>
      <c r="D200" s="58" t="s">
        <v>271</v>
      </c>
      <c r="E200" s="152" t="s">
        <v>300</v>
      </c>
      <c r="F200" s="153"/>
      <c r="G200" s="153"/>
      <c r="H200" s="153"/>
      <c r="I200" s="97">
        <v>5.1100000000000003</v>
      </c>
      <c r="J200" s="97">
        <v>5.1100000000000003</v>
      </c>
      <c r="K200" s="97">
        <v>6.13</v>
      </c>
      <c r="L200" s="33"/>
      <c r="N200" s="128">
        <v>1</v>
      </c>
      <c r="O200" s="34"/>
      <c r="P200" s="34"/>
      <c r="Q200" s="34"/>
      <c r="R200" s="34"/>
      <c r="S200" s="34"/>
      <c r="T200" s="34"/>
      <c r="U200" s="34"/>
      <c r="V200" s="34"/>
      <c r="W200" s="34"/>
      <c r="X200" s="34"/>
    </row>
    <row r="201" spans="1:24" s="35" customFormat="1" x14ac:dyDescent="0.25">
      <c r="A201" s="92"/>
      <c r="B201" s="162"/>
      <c r="C201" s="164"/>
      <c r="D201" s="58" t="s">
        <v>272</v>
      </c>
      <c r="E201" s="159"/>
      <c r="F201" s="154"/>
      <c r="G201" s="154"/>
      <c r="H201" s="154"/>
      <c r="I201" s="97">
        <v>5.56</v>
      </c>
      <c r="J201" s="97">
        <v>5.56</v>
      </c>
      <c r="K201" s="97">
        <v>6.78</v>
      </c>
      <c r="L201" s="33"/>
      <c r="N201" s="128">
        <v>1</v>
      </c>
      <c r="O201" s="34"/>
      <c r="P201" s="34"/>
      <c r="Q201" s="34"/>
      <c r="R201" s="34"/>
      <c r="S201" s="34"/>
      <c r="T201" s="34"/>
      <c r="U201" s="34"/>
      <c r="V201" s="34"/>
      <c r="W201" s="34"/>
      <c r="X201" s="34"/>
    </row>
    <row r="202" spans="1:24" s="35" customFormat="1" ht="28.5" customHeight="1" x14ac:dyDescent="0.25">
      <c r="A202" s="92"/>
      <c r="B202" s="161" t="s">
        <v>296</v>
      </c>
      <c r="C202" s="163" t="s">
        <v>297</v>
      </c>
      <c r="D202" s="58" t="s">
        <v>271</v>
      </c>
      <c r="E202" s="152" t="s">
        <v>147</v>
      </c>
      <c r="F202" s="152" t="s">
        <v>79</v>
      </c>
      <c r="G202" s="152" t="s">
        <v>213</v>
      </c>
      <c r="H202" s="152" t="s">
        <v>89</v>
      </c>
      <c r="I202" s="78">
        <v>69.41</v>
      </c>
      <c r="J202" s="78">
        <v>28.17</v>
      </c>
      <c r="K202" s="78">
        <v>33.799999999999997</v>
      </c>
      <c r="L202" s="33"/>
      <c r="N202" s="128">
        <v>1</v>
      </c>
      <c r="O202" s="34"/>
      <c r="P202" s="34"/>
      <c r="Q202" s="34"/>
      <c r="R202" s="34"/>
      <c r="S202" s="34"/>
      <c r="T202" s="34"/>
      <c r="U202" s="34"/>
      <c r="V202" s="34"/>
      <c r="W202" s="34"/>
      <c r="X202" s="34"/>
    </row>
    <row r="203" spans="1:24" s="35" customFormat="1" ht="27" customHeight="1" x14ac:dyDescent="0.25">
      <c r="A203" s="92"/>
      <c r="B203" s="162"/>
      <c r="C203" s="164"/>
      <c r="D203" s="58" t="s">
        <v>272</v>
      </c>
      <c r="E203" s="159"/>
      <c r="F203" s="159"/>
      <c r="G203" s="159"/>
      <c r="H203" s="154"/>
      <c r="I203" s="78">
        <v>78.900000000000006</v>
      </c>
      <c r="J203" s="78">
        <v>32.97</v>
      </c>
      <c r="K203" s="78">
        <v>39.56</v>
      </c>
      <c r="L203" s="33"/>
      <c r="N203" s="128">
        <v>1</v>
      </c>
      <c r="O203" s="34"/>
      <c r="P203" s="34"/>
      <c r="Q203" s="34"/>
      <c r="R203" s="34"/>
      <c r="S203" s="34"/>
      <c r="T203" s="34"/>
      <c r="U203" s="34"/>
      <c r="V203" s="34"/>
      <c r="W203" s="34"/>
      <c r="X203" s="34"/>
    </row>
    <row r="204" spans="1:24" s="35" customFormat="1" ht="13.5" customHeight="1" x14ac:dyDescent="0.25">
      <c r="A204" s="91" t="e">
        <f>A200+1</f>
        <v>#REF!</v>
      </c>
      <c r="B204" s="161">
        <v>45646</v>
      </c>
      <c r="C204" s="163" t="s">
        <v>298</v>
      </c>
      <c r="D204" s="58" t="s">
        <v>271</v>
      </c>
      <c r="E204" s="152" t="s">
        <v>83</v>
      </c>
      <c r="F204" s="152" t="s">
        <v>79</v>
      </c>
      <c r="G204" s="152" t="s">
        <v>84</v>
      </c>
      <c r="H204" s="152" t="s">
        <v>89</v>
      </c>
      <c r="I204" s="78">
        <v>65.25</v>
      </c>
      <c r="J204" s="78">
        <v>52.56</v>
      </c>
      <c r="K204" s="78">
        <v>63.07</v>
      </c>
      <c r="L204" s="33"/>
      <c r="N204" s="128">
        <v>1</v>
      </c>
      <c r="O204" s="34"/>
      <c r="P204" s="34"/>
      <c r="Q204" s="34"/>
      <c r="R204" s="34"/>
      <c r="S204" s="34"/>
      <c r="T204" s="34"/>
      <c r="U204" s="34"/>
      <c r="V204" s="34"/>
      <c r="W204" s="34"/>
      <c r="X204" s="34"/>
    </row>
    <row r="205" spans="1:24" s="35" customFormat="1" x14ac:dyDescent="0.25">
      <c r="A205" s="91"/>
      <c r="B205" s="162"/>
      <c r="C205" s="164"/>
      <c r="D205" s="58" t="s">
        <v>272</v>
      </c>
      <c r="E205" s="159"/>
      <c r="F205" s="159"/>
      <c r="G205" s="159"/>
      <c r="H205" s="154"/>
      <c r="I205" s="78">
        <v>70.540000000000006</v>
      </c>
      <c r="J205" s="78">
        <v>61.54</v>
      </c>
      <c r="K205" s="78">
        <v>73.849999999999994</v>
      </c>
      <c r="L205" s="33"/>
      <c r="N205" s="128">
        <v>1</v>
      </c>
      <c r="O205" s="34"/>
      <c r="P205" s="34"/>
      <c r="Q205" s="34"/>
      <c r="R205" s="34"/>
      <c r="S205" s="34"/>
      <c r="T205" s="34"/>
      <c r="U205" s="34"/>
      <c r="V205" s="34"/>
      <c r="W205" s="34"/>
      <c r="X205" s="34"/>
    </row>
    <row r="206" spans="1:24" s="35" customFormat="1" ht="18" customHeight="1" x14ac:dyDescent="0.25">
      <c r="A206" s="91" t="e">
        <f>A204+1</f>
        <v>#REF!</v>
      </c>
      <c r="B206" s="185">
        <v>45646</v>
      </c>
      <c r="C206" s="184" t="s">
        <v>294</v>
      </c>
      <c r="D206" s="58" t="s">
        <v>271</v>
      </c>
      <c r="E206" s="152" t="s">
        <v>146</v>
      </c>
      <c r="F206" s="152" t="s">
        <v>79</v>
      </c>
      <c r="G206" s="152" t="s">
        <v>180</v>
      </c>
      <c r="H206" s="152" t="s">
        <v>89</v>
      </c>
      <c r="I206" s="78">
        <v>59.45</v>
      </c>
      <c r="J206" s="78">
        <v>53.87</v>
      </c>
      <c r="K206" s="78">
        <v>64.64</v>
      </c>
      <c r="L206" s="33"/>
      <c r="N206" s="128">
        <v>1</v>
      </c>
      <c r="O206" s="34"/>
      <c r="P206" s="34"/>
      <c r="Q206" s="34"/>
      <c r="R206" s="34"/>
      <c r="S206" s="34"/>
      <c r="T206" s="34"/>
      <c r="U206" s="34"/>
      <c r="V206" s="34"/>
      <c r="W206" s="34"/>
      <c r="X206" s="34"/>
    </row>
    <row r="207" spans="1:24" s="35" customFormat="1" ht="21" customHeight="1" x14ac:dyDescent="0.25">
      <c r="A207" s="98"/>
      <c r="B207" s="185"/>
      <c r="C207" s="184"/>
      <c r="D207" s="58" t="s">
        <v>272</v>
      </c>
      <c r="E207" s="160"/>
      <c r="F207" s="160"/>
      <c r="G207" s="159"/>
      <c r="H207" s="159"/>
      <c r="I207" s="78">
        <v>61.95</v>
      </c>
      <c r="J207" s="78">
        <v>61.95</v>
      </c>
      <c r="K207" s="78">
        <v>74.34</v>
      </c>
      <c r="L207" s="33"/>
      <c r="N207" s="128">
        <v>1</v>
      </c>
      <c r="O207" s="34"/>
      <c r="P207" s="34"/>
      <c r="Q207" s="34"/>
      <c r="R207" s="34"/>
      <c r="S207" s="34"/>
      <c r="T207" s="34"/>
      <c r="U207" s="34"/>
      <c r="V207" s="34"/>
      <c r="W207" s="34"/>
      <c r="X207" s="34"/>
    </row>
    <row r="208" spans="1:24" s="35" customFormat="1" ht="18" customHeight="1" x14ac:dyDescent="0.25">
      <c r="A208" s="99"/>
      <c r="B208" s="185">
        <v>45635</v>
      </c>
      <c r="C208" s="184" t="s">
        <v>295</v>
      </c>
      <c r="D208" s="58" t="s">
        <v>271</v>
      </c>
      <c r="E208" s="160"/>
      <c r="F208" s="160"/>
      <c r="G208" s="152" t="s">
        <v>144</v>
      </c>
      <c r="H208" s="152" t="s">
        <v>327</v>
      </c>
      <c r="I208" s="100">
        <v>33.44</v>
      </c>
      <c r="J208" s="100" t="s">
        <v>211</v>
      </c>
      <c r="K208" s="100" t="s">
        <v>211</v>
      </c>
      <c r="L208" s="33"/>
      <c r="N208" s="128"/>
      <c r="O208" s="34"/>
      <c r="P208" s="34"/>
      <c r="Q208" s="34"/>
      <c r="R208" s="34"/>
      <c r="S208" s="34"/>
      <c r="T208" s="34"/>
      <c r="U208" s="34"/>
      <c r="V208" s="34"/>
      <c r="W208" s="34"/>
      <c r="X208" s="34"/>
    </row>
    <row r="209" spans="1:82" s="35" customFormat="1" ht="20.25" customHeight="1" x14ac:dyDescent="0.25">
      <c r="A209" s="98"/>
      <c r="B209" s="185"/>
      <c r="C209" s="184"/>
      <c r="D209" s="58" t="s">
        <v>272</v>
      </c>
      <c r="E209" s="159"/>
      <c r="F209" s="159"/>
      <c r="G209" s="159"/>
      <c r="H209" s="159"/>
      <c r="I209" s="78">
        <v>41.14</v>
      </c>
      <c r="J209" s="78" t="s">
        <v>211</v>
      </c>
      <c r="K209" s="78" t="s">
        <v>211</v>
      </c>
      <c r="L209" s="33"/>
      <c r="N209" s="128"/>
      <c r="O209" s="34"/>
      <c r="P209" s="34"/>
      <c r="Q209" s="34"/>
      <c r="R209" s="34"/>
      <c r="S209" s="34"/>
      <c r="T209" s="34"/>
      <c r="U209" s="34"/>
      <c r="V209" s="34"/>
      <c r="W209" s="34"/>
      <c r="X209" s="34"/>
    </row>
    <row r="210" spans="1:82" ht="15" customHeight="1" x14ac:dyDescent="0.25">
      <c r="A210" s="26"/>
      <c r="B210" s="155" t="s">
        <v>223</v>
      </c>
      <c r="C210" s="156"/>
      <c r="D210" s="156"/>
      <c r="E210" s="156"/>
      <c r="F210" s="156"/>
      <c r="G210" s="156"/>
      <c r="H210" s="156"/>
      <c r="I210" s="156"/>
      <c r="J210" s="156"/>
      <c r="K210" s="156"/>
      <c r="L210" s="157"/>
      <c r="N210" s="128"/>
      <c r="O210" s="4"/>
      <c r="P210" s="4"/>
      <c r="Q210" s="4"/>
      <c r="R210" s="4"/>
      <c r="S210" s="4"/>
      <c r="T210" s="4"/>
      <c r="U210" s="4"/>
      <c r="V210" s="4"/>
      <c r="W210" s="4"/>
      <c r="X210" s="4"/>
    </row>
    <row r="211" spans="1:82" ht="15" customHeight="1" x14ac:dyDescent="0.25">
      <c r="A211" s="26"/>
      <c r="B211" s="146">
        <v>45646</v>
      </c>
      <c r="C211" s="146" t="s">
        <v>361</v>
      </c>
      <c r="D211" s="59" t="s">
        <v>271</v>
      </c>
      <c r="E211" s="212" t="s">
        <v>177</v>
      </c>
      <c r="F211" s="146" t="s">
        <v>149</v>
      </c>
      <c r="G211" s="146" t="s">
        <v>231</v>
      </c>
      <c r="H211" s="146" t="s">
        <v>89</v>
      </c>
      <c r="I211" s="149">
        <v>77.86</v>
      </c>
      <c r="J211" s="9">
        <v>27.52</v>
      </c>
      <c r="K211" s="9">
        <v>33.03</v>
      </c>
      <c r="L211" s="10"/>
      <c r="N211" s="128">
        <v>1</v>
      </c>
      <c r="O211" s="4"/>
      <c r="P211" s="4"/>
      <c r="Q211" s="4"/>
      <c r="R211" s="4"/>
      <c r="S211" s="4"/>
      <c r="T211" s="4"/>
      <c r="U211" s="4"/>
      <c r="V211" s="4"/>
      <c r="W211" s="4"/>
      <c r="X211" s="4"/>
    </row>
    <row r="212" spans="1:82" ht="15" customHeight="1" x14ac:dyDescent="0.25">
      <c r="A212" s="47"/>
      <c r="B212" s="147"/>
      <c r="C212" s="147"/>
      <c r="D212" s="59" t="s">
        <v>272</v>
      </c>
      <c r="E212" s="218"/>
      <c r="F212" s="147"/>
      <c r="G212" s="148"/>
      <c r="H212" s="147"/>
      <c r="I212" s="150"/>
      <c r="J212" s="9">
        <v>32.22</v>
      </c>
      <c r="K212" s="9">
        <v>38.659999999999997</v>
      </c>
      <c r="L212" s="10"/>
      <c r="N212" s="128">
        <v>1</v>
      </c>
      <c r="O212" s="4"/>
      <c r="P212" s="4"/>
      <c r="Q212" s="4"/>
      <c r="R212" s="4"/>
      <c r="S212" s="4"/>
      <c r="T212" s="4"/>
      <c r="U212" s="4"/>
      <c r="V212" s="4"/>
      <c r="W212" s="4"/>
      <c r="X212" s="4"/>
    </row>
    <row r="213" spans="1:82" s="3" customFormat="1" ht="15" customHeight="1" x14ac:dyDescent="0.25">
      <c r="A213" s="39"/>
      <c r="B213" s="147"/>
      <c r="C213" s="147"/>
      <c r="D213" s="59" t="s">
        <v>271</v>
      </c>
      <c r="E213" s="218"/>
      <c r="F213" s="147"/>
      <c r="G213" s="146" t="s">
        <v>126</v>
      </c>
      <c r="H213" s="147"/>
      <c r="I213" s="150"/>
      <c r="J213" s="9">
        <v>26.07</v>
      </c>
      <c r="K213" s="9">
        <v>31.29</v>
      </c>
      <c r="L213" s="17" t="e">
        <f>#REF!/#REF!*100</f>
        <v>#REF!</v>
      </c>
      <c r="N213" s="128">
        <v>1</v>
      </c>
      <c r="O213" s="18"/>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row>
    <row r="214" spans="1:82" s="3" customFormat="1" ht="15" customHeight="1" x14ac:dyDescent="0.25">
      <c r="A214" s="39"/>
      <c r="B214" s="147"/>
      <c r="C214" s="147"/>
      <c r="D214" s="59" t="s">
        <v>272</v>
      </c>
      <c r="E214" s="218"/>
      <c r="F214" s="147"/>
      <c r="G214" s="148"/>
      <c r="H214" s="147"/>
      <c r="I214" s="150"/>
      <c r="J214" s="9">
        <v>30.53</v>
      </c>
      <c r="K214" s="9">
        <v>36.64</v>
      </c>
      <c r="L214" s="17"/>
      <c r="N214" s="128">
        <v>1</v>
      </c>
      <c r="O214" s="18"/>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row>
    <row r="215" spans="1:82" s="3" customFormat="1" x14ac:dyDescent="0.25">
      <c r="A215" s="39"/>
      <c r="B215" s="147"/>
      <c r="C215" s="147"/>
      <c r="D215" s="59" t="s">
        <v>271</v>
      </c>
      <c r="E215" s="218"/>
      <c r="F215" s="147"/>
      <c r="G215" s="146" t="s">
        <v>127</v>
      </c>
      <c r="H215" s="147"/>
      <c r="I215" s="150"/>
      <c r="J215" s="9">
        <v>14.06</v>
      </c>
      <c r="K215" s="9">
        <v>16.87</v>
      </c>
      <c r="L215" s="17"/>
      <c r="N215" s="128">
        <v>1</v>
      </c>
      <c r="O215" s="18"/>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row>
    <row r="216" spans="1:82" s="3" customFormat="1" x14ac:dyDescent="0.25">
      <c r="A216" s="39"/>
      <c r="B216" s="147"/>
      <c r="C216" s="147"/>
      <c r="D216" s="59" t="s">
        <v>272</v>
      </c>
      <c r="E216" s="218"/>
      <c r="F216" s="147"/>
      <c r="G216" s="148"/>
      <c r="H216" s="147"/>
      <c r="I216" s="150"/>
      <c r="J216" s="9">
        <v>16.46</v>
      </c>
      <c r="K216" s="9">
        <v>19.75</v>
      </c>
      <c r="L216" s="17"/>
      <c r="N216" s="128">
        <v>1</v>
      </c>
      <c r="O216" s="18"/>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row>
    <row r="217" spans="1:82" s="3" customFormat="1" ht="17.25" customHeight="1" x14ac:dyDescent="0.25">
      <c r="A217" s="39"/>
      <c r="B217" s="147"/>
      <c r="C217" s="147"/>
      <c r="D217" s="59" t="s">
        <v>271</v>
      </c>
      <c r="E217" s="218"/>
      <c r="F217" s="147"/>
      <c r="G217" s="146" t="s">
        <v>150</v>
      </c>
      <c r="H217" s="147"/>
      <c r="I217" s="150"/>
      <c r="J217" s="9">
        <v>40.18</v>
      </c>
      <c r="K217" s="9">
        <v>48.22</v>
      </c>
      <c r="L217" s="17" t="e">
        <f>#REF!/#REF!*100</f>
        <v>#REF!</v>
      </c>
      <c r="N217" s="128">
        <v>1</v>
      </c>
      <c r="O217" s="18"/>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row>
    <row r="218" spans="1:82" s="3" customFormat="1" ht="16.5" customHeight="1" x14ac:dyDescent="0.25">
      <c r="A218" s="39"/>
      <c r="B218" s="147"/>
      <c r="C218" s="147"/>
      <c r="D218" s="59" t="s">
        <v>272</v>
      </c>
      <c r="E218" s="218"/>
      <c r="F218" s="147"/>
      <c r="G218" s="148"/>
      <c r="H218" s="147"/>
      <c r="I218" s="150"/>
      <c r="J218" s="9">
        <v>47.05</v>
      </c>
      <c r="K218" s="9">
        <v>56.46</v>
      </c>
      <c r="L218" s="17"/>
      <c r="N218" s="128">
        <v>1</v>
      </c>
      <c r="O218" s="18"/>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row>
    <row r="219" spans="1:82" s="3" customFormat="1" ht="17.25" customHeight="1" x14ac:dyDescent="0.25">
      <c r="A219" s="38"/>
      <c r="B219" s="147"/>
      <c r="C219" s="147"/>
      <c r="D219" s="59" t="s">
        <v>271</v>
      </c>
      <c r="E219" s="218"/>
      <c r="F219" s="147"/>
      <c r="G219" s="146" t="s">
        <v>6</v>
      </c>
      <c r="H219" s="147"/>
      <c r="I219" s="150"/>
      <c r="J219" s="9">
        <v>17.86</v>
      </c>
      <c r="K219" s="9">
        <v>21.43</v>
      </c>
      <c r="L219" s="17" t="e">
        <f>#REF!/I431*100</f>
        <v>#REF!</v>
      </c>
      <c r="N219" s="128">
        <v>1</v>
      </c>
      <c r="O219" s="18"/>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row>
    <row r="220" spans="1:82" s="3" customFormat="1" ht="17.25" customHeight="1" x14ac:dyDescent="0.25">
      <c r="A220" s="69"/>
      <c r="B220" s="147"/>
      <c r="C220" s="147"/>
      <c r="D220" s="59" t="s">
        <v>272</v>
      </c>
      <c r="E220" s="218"/>
      <c r="F220" s="147"/>
      <c r="G220" s="148"/>
      <c r="H220" s="147"/>
      <c r="I220" s="150"/>
      <c r="J220" s="9">
        <v>20.91</v>
      </c>
      <c r="K220" s="9">
        <v>25.09</v>
      </c>
      <c r="L220" s="17"/>
      <c r="N220" s="128">
        <v>1</v>
      </c>
      <c r="O220" s="18"/>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row>
    <row r="221" spans="1:82" s="3" customFormat="1" ht="18.75" customHeight="1" x14ac:dyDescent="0.25">
      <c r="A221" s="20"/>
      <c r="B221" s="147"/>
      <c r="C221" s="147"/>
      <c r="D221" s="59" t="s">
        <v>271</v>
      </c>
      <c r="E221" s="218"/>
      <c r="F221" s="147"/>
      <c r="G221" s="146" t="s">
        <v>202</v>
      </c>
      <c r="H221" s="147"/>
      <c r="I221" s="150"/>
      <c r="J221" s="9">
        <v>29.45</v>
      </c>
      <c r="K221" s="9">
        <v>35.340000000000003</v>
      </c>
      <c r="L221" s="17"/>
      <c r="N221" s="128">
        <v>1</v>
      </c>
      <c r="O221" s="18"/>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row>
    <row r="222" spans="1:82" s="3" customFormat="1" ht="15" customHeight="1" x14ac:dyDescent="0.25">
      <c r="A222" s="20"/>
      <c r="B222" s="147"/>
      <c r="C222" s="147"/>
      <c r="D222" s="59" t="s">
        <v>272</v>
      </c>
      <c r="E222" s="218"/>
      <c r="F222" s="147"/>
      <c r="G222" s="148"/>
      <c r="H222" s="147"/>
      <c r="I222" s="150"/>
      <c r="J222" s="9">
        <v>34.479999999999997</v>
      </c>
      <c r="K222" s="9">
        <v>41.38</v>
      </c>
      <c r="L222" s="17"/>
      <c r="N222" s="128">
        <v>1</v>
      </c>
      <c r="O222" s="18"/>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row>
    <row r="223" spans="1:82" s="3" customFormat="1" ht="15" customHeight="1" x14ac:dyDescent="0.25">
      <c r="A223" s="20"/>
      <c r="B223" s="147"/>
      <c r="C223" s="147"/>
      <c r="D223" s="59" t="s">
        <v>271</v>
      </c>
      <c r="E223" s="218"/>
      <c r="F223" s="147"/>
      <c r="G223" s="146" t="s">
        <v>203</v>
      </c>
      <c r="H223" s="147"/>
      <c r="I223" s="150"/>
      <c r="J223" s="9">
        <v>14.06</v>
      </c>
      <c r="K223" s="9">
        <v>16.87</v>
      </c>
      <c r="L223" s="17"/>
      <c r="N223" s="128">
        <v>1</v>
      </c>
      <c r="O223" s="18"/>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row>
    <row r="224" spans="1:82" s="3" customFormat="1" ht="16.5" customHeight="1" x14ac:dyDescent="0.25">
      <c r="A224" s="20"/>
      <c r="B224" s="147"/>
      <c r="C224" s="147"/>
      <c r="D224" s="59" t="s">
        <v>272</v>
      </c>
      <c r="E224" s="218"/>
      <c r="F224" s="147"/>
      <c r="G224" s="148"/>
      <c r="H224" s="147"/>
      <c r="I224" s="150"/>
      <c r="J224" s="9">
        <v>16.46</v>
      </c>
      <c r="K224" s="9">
        <v>19.75</v>
      </c>
      <c r="L224" s="17"/>
      <c r="N224" s="128">
        <v>1</v>
      </c>
      <c r="O224" s="18"/>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row>
    <row r="225" spans="1:82" s="3" customFormat="1" ht="17.25" customHeight="1" x14ac:dyDescent="0.25">
      <c r="A225" s="20"/>
      <c r="B225" s="147"/>
      <c r="C225" s="147"/>
      <c r="D225" s="59" t="s">
        <v>271</v>
      </c>
      <c r="E225" s="218"/>
      <c r="F225" s="147"/>
      <c r="G225" s="146" t="s">
        <v>134</v>
      </c>
      <c r="H225" s="147"/>
      <c r="I225" s="150"/>
      <c r="J225" s="9">
        <v>26.07</v>
      </c>
      <c r="K225" s="9">
        <v>31.29</v>
      </c>
      <c r="L225" s="17"/>
      <c r="N225" s="128">
        <v>1</v>
      </c>
      <c r="O225" s="18"/>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row>
    <row r="226" spans="1:82" s="3" customFormat="1" ht="15" customHeight="1" x14ac:dyDescent="0.25">
      <c r="A226" s="20"/>
      <c r="B226" s="147"/>
      <c r="C226" s="147"/>
      <c r="D226" s="59" t="s">
        <v>272</v>
      </c>
      <c r="E226" s="218"/>
      <c r="F226" s="147"/>
      <c r="G226" s="148"/>
      <c r="H226" s="147"/>
      <c r="I226" s="150"/>
      <c r="J226" s="9">
        <v>30.53</v>
      </c>
      <c r="K226" s="9">
        <v>36.64</v>
      </c>
      <c r="L226" s="17"/>
      <c r="N226" s="128">
        <v>1</v>
      </c>
      <c r="O226" s="18"/>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row>
    <row r="227" spans="1:82" s="3" customFormat="1" ht="13.5" customHeight="1" x14ac:dyDescent="0.25">
      <c r="A227" s="20"/>
      <c r="B227" s="147"/>
      <c r="C227" s="147"/>
      <c r="D227" s="59" t="s">
        <v>271</v>
      </c>
      <c r="E227" s="218"/>
      <c r="F227" s="147"/>
      <c r="G227" s="146" t="s">
        <v>204</v>
      </c>
      <c r="H227" s="147"/>
      <c r="I227" s="150"/>
      <c r="J227" s="9">
        <v>26.07</v>
      </c>
      <c r="K227" s="9">
        <v>31.29</v>
      </c>
      <c r="L227" s="17"/>
      <c r="N227" s="128">
        <v>1</v>
      </c>
      <c r="O227" s="18"/>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row>
    <row r="228" spans="1:82" s="3" customFormat="1" ht="16.5" customHeight="1" x14ac:dyDescent="0.25">
      <c r="A228" s="20"/>
      <c r="B228" s="147"/>
      <c r="C228" s="147"/>
      <c r="D228" s="59" t="s">
        <v>272</v>
      </c>
      <c r="E228" s="218"/>
      <c r="F228" s="147"/>
      <c r="G228" s="148"/>
      <c r="H228" s="147"/>
      <c r="I228" s="150"/>
      <c r="J228" s="9">
        <v>30.53</v>
      </c>
      <c r="K228" s="9">
        <v>36.64</v>
      </c>
      <c r="L228" s="17"/>
      <c r="N228" s="128">
        <v>1</v>
      </c>
      <c r="O228" s="18"/>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row>
    <row r="229" spans="1:82" s="3" customFormat="1" ht="15.75" customHeight="1" x14ac:dyDescent="0.25">
      <c r="A229" s="20"/>
      <c r="B229" s="147"/>
      <c r="C229" s="147"/>
      <c r="D229" s="59" t="s">
        <v>271</v>
      </c>
      <c r="E229" s="218"/>
      <c r="F229" s="147"/>
      <c r="G229" s="146" t="s">
        <v>205</v>
      </c>
      <c r="H229" s="147"/>
      <c r="I229" s="150"/>
      <c r="J229" s="9">
        <v>14.06</v>
      </c>
      <c r="K229" s="9">
        <v>16.87</v>
      </c>
      <c r="L229" s="17"/>
      <c r="N229" s="128">
        <v>1</v>
      </c>
      <c r="O229" s="18"/>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row>
    <row r="230" spans="1:82" s="3" customFormat="1" ht="20.25" customHeight="1" x14ac:dyDescent="0.25">
      <c r="A230" s="20"/>
      <c r="B230" s="147"/>
      <c r="C230" s="147"/>
      <c r="D230" s="59" t="s">
        <v>272</v>
      </c>
      <c r="E230" s="218"/>
      <c r="F230" s="147"/>
      <c r="G230" s="148"/>
      <c r="H230" s="147"/>
      <c r="I230" s="150"/>
      <c r="J230" s="9">
        <v>16.46</v>
      </c>
      <c r="K230" s="9">
        <v>19.75</v>
      </c>
      <c r="L230" s="17"/>
      <c r="N230" s="128">
        <v>1</v>
      </c>
      <c r="O230" s="18"/>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row>
    <row r="231" spans="1:82" s="3" customFormat="1" ht="19.5" customHeight="1" x14ac:dyDescent="0.25">
      <c r="A231" s="20"/>
      <c r="B231" s="147"/>
      <c r="C231" s="147"/>
      <c r="D231" s="59" t="s">
        <v>271</v>
      </c>
      <c r="E231" s="218"/>
      <c r="F231" s="147"/>
      <c r="G231" s="141" t="s">
        <v>138</v>
      </c>
      <c r="H231" s="147"/>
      <c r="I231" s="150"/>
      <c r="J231" s="9">
        <v>47.18</v>
      </c>
      <c r="K231" s="9">
        <v>56.62</v>
      </c>
      <c r="L231" s="17"/>
      <c r="N231" s="128">
        <v>1</v>
      </c>
      <c r="O231" s="18"/>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row>
    <row r="232" spans="1:82" s="3" customFormat="1" ht="20.25" customHeight="1" x14ac:dyDescent="0.25">
      <c r="A232" s="20"/>
      <c r="B232" s="147"/>
      <c r="C232" s="147"/>
      <c r="D232" s="59" t="s">
        <v>272</v>
      </c>
      <c r="E232" s="218"/>
      <c r="F232" s="147"/>
      <c r="G232" s="142"/>
      <c r="H232" s="147"/>
      <c r="I232" s="150"/>
      <c r="J232" s="9">
        <v>55.25</v>
      </c>
      <c r="K232" s="9">
        <v>66.3</v>
      </c>
      <c r="L232" s="17"/>
      <c r="N232" s="128">
        <v>1</v>
      </c>
      <c r="O232" s="18"/>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row>
    <row r="233" spans="1:82" s="3" customFormat="1" x14ac:dyDescent="0.25">
      <c r="A233" s="20"/>
      <c r="B233" s="147"/>
      <c r="C233" s="147"/>
      <c r="D233" s="59" t="s">
        <v>271</v>
      </c>
      <c r="E233" s="218"/>
      <c r="F233" s="147"/>
      <c r="G233" s="141" t="s">
        <v>137</v>
      </c>
      <c r="H233" s="147"/>
      <c r="I233" s="150"/>
      <c r="J233" s="9">
        <v>47.18</v>
      </c>
      <c r="K233" s="9">
        <v>56.62</v>
      </c>
      <c r="L233" s="17"/>
      <c r="N233" s="128">
        <v>1</v>
      </c>
      <c r="O233" s="18"/>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row>
    <row r="234" spans="1:82" s="3" customFormat="1" x14ac:dyDescent="0.25">
      <c r="A234" s="20"/>
      <c r="B234" s="147"/>
      <c r="C234" s="147"/>
      <c r="D234" s="59" t="s">
        <v>272</v>
      </c>
      <c r="E234" s="218"/>
      <c r="F234" s="147"/>
      <c r="G234" s="142"/>
      <c r="H234" s="147"/>
      <c r="I234" s="150"/>
      <c r="J234" s="9">
        <v>55.25</v>
      </c>
      <c r="K234" s="9">
        <v>66.3</v>
      </c>
      <c r="L234" s="17"/>
      <c r="N234" s="128">
        <v>1</v>
      </c>
      <c r="O234" s="18"/>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row>
    <row r="235" spans="1:82" s="3" customFormat="1" ht="18" customHeight="1" x14ac:dyDescent="0.25">
      <c r="A235" s="20"/>
      <c r="B235" s="147"/>
      <c r="C235" s="147"/>
      <c r="D235" s="59" t="s">
        <v>271</v>
      </c>
      <c r="E235" s="218"/>
      <c r="F235" s="147"/>
      <c r="G235" s="161" t="s">
        <v>230</v>
      </c>
      <c r="H235" s="147"/>
      <c r="I235" s="150"/>
      <c r="J235" s="9">
        <v>47.18</v>
      </c>
      <c r="K235" s="9">
        <v>56.62</v>
      </c>
      <c r="L235" s="17"/>
      <c r="N235" s="128">
        <v>1</v>
      </c>
      <c r="O235" s="18"/>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row>
    <row r="236" spans="1:82" s="3" customFormat="1" x14ac:dyDescent="0.25">
      <c r="A236" s="20"/>
      <c r="B236" s="147"/>
      <c r="C236" s="147"/>
      <c r="D236" s="59" t="s">
        <v>272</v>
      </c>
      <c r="E236" s="218"/>
      <c r="F236" s="147"/>
      <c r="G236" s="162"/>
      <c r="H236" s="147"/>
      <c r="I236" s="150"/>
      <c r="J236" s="9">
        <v>55.25</v>
      </c>
      <c r="K236" s="9">
        <v>66.3</v>
      </c>
      <c r="L236" s="17"/>
      <c r="N236" s="128">
        <v>1</v>
      </c>
      <c r="O236" s="18"/>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row>
    <row r="237" spans="1:82" s="3" customFormat="1" x14ac:dyDescent="0.25">
      <c r="A237" s="20"/>
      <c r="B237" s="147"/>
      <c r="C237" s="147"/>
      <c r="D237" s="59" t="s">
        <v>271</v>
      </c>
      <c r="E237" s="218"/>
      <c r="F237" s="147"/>
      <c r="G237" s="146" t="s">
        <v>151</v>
      </c>
      <c r="H237" s="147"/>
      <c r="I237" s="150"/>
      <c r="J237" s="9">
        <v>44.78</v>
      </c>
      <c r="K237" s="9">
        <v>53.74</v>
      </c>
      <c r="L237" s="17"/>
      <c r="N237" s="128">
        <v>1</v>
      </c>
      <c r="O237" s="18"/>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row>
    <row r="238" spans="1:82" s="3" customFormat="1" x14ac:dyDescent="0.25">
      <c r="A238" s="20"/>
      <c r="B238" s="147"/>
      <c r="C238" s="147"/>
      <c r="D238" s="59" t="s">
        <v>272</v>
      </c>
      <c r="E238" s="218"/>
      <c r="F238" s="147"/>
      <c r="G238" s="148"/>
      <c r="H238" s="147"/>
      <c r="I238" s="150"/>
      <c r="J238" s="9">
        <v>52.44</v>
      </c>
      <c r="K238" s="9">
        <v>62.93</v>
      </c>
      <c r="L238" s="17"/>
      <c r="N238" s="128">
        <v>1</v>
      </c>
      <c r="O238" s="18"/>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row>
    <row r="239" spans="1:82" s="3" customFormat="1" x14ac:dyDescent="0.25">
      <c r="A239" s="20"/>
      <c r="B239" s="147"/>
      <c r="C239" s="147"/>
      <c r="D239" s="59" t="s">
        <v>271</v>
      </c>
      <c r="E239" s="218"/>
      <c r="F239" s="147"/>
      <c r="G239" s="141" t="s">
        <v>72</v>
      </c>
      <c r="H239" s="147"/>
      <c r="I239" s="150"/>
      <c r="J239" s="9">
        <v>42.11</v>
      </c>
      <c r="K239" s="9">
        <v>50.53</v>
      </c>
      <c r="L239" s="17"/>
      <c r="N239" s="128">
        <v>1</v>
      </c>
      <c r="O239" s="18"/>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row>
    <row r="240" spans="1:82" s="3" customFormat="1" x14ac:dyDescent="0.25">
      <c r="A240" s="20"/>
      <c r="B240" s="147"/>
      <c r="C240" s="147"/>
      <c r="D240" s="59" t="s">
        <v>272</v>
      </c>
      <c r="E240" s="218"/>
      <c r="F240" s="147"/>
      <c r="G240" s="142"/>
      <c r="H240" s="147"/>
      <c r="I240" s="150"/>
      <c r="J240" s="9">
        <v>49.31</v>
      </c>
      <c r="K240" s="9">
        <v>59.17</v>
      </c>
      <c r="L240" s="17"/>
      <c r="N240" s="128">
        <v>1</v>
      </c>
      <c r="O240" s="18"/>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row>
    <row r="241" spans="1:82" s="3" customFormat="1" x14ac:dyDescent="0.25">
      <c r="A241" s="20"/>
      <c r="B241" s="147"/>
      <c r="C241" s="147"/>
      <c r="D241" s="59" t="s">
        <v>271</v>
      </c>
      <c r="E241" s="218"/>
      <c r="F241" s="147"/>
      <c r="G241" s="143" t="s">
        <v>73</v>
      </c>
      <c r="H241" s="147"/>
      <c r="I241" s="150"/>
      <c r="J241" s="9">
        <v>42.6</v>
      </c>
      <c r="K241" s="9">
        <v>51.12</v>
      </c>
      <c r="L241" s="17"/>
      <c r="N241" s="128">
        <v>1</v>
      </c>
      <c r="O241" s="18"/>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row>
    <row r="242" spans="1:82" s="3" customFormat="1" x14ac:dyDescent="0.25">
      <c r="A242" s="20"/>
      <c r="B242" s="147"/>
      <c r="C242" s="147"/>
      <c r="D242" s="59" t="s">
        <v>272</v>
      </c>
      <c r="E242" s="218"/>
      <c r="F242" s="147"/>
      <c r="G242" s="145"/>
      <c r="H242" s="147"/>
      <c r="I242" s="150"/>
      <c r="J242" s="9">
        <v>49.88</v>
      </c>
      <c r="K242" s="9">
        <v>59.86</v>
      </c>
      <c r="L242" s="17"/>
      <c r="N242" s="128">
        <v>1</v>
      </c>
      <c r="O242" s="18"/>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row>
    <row r="243" spans="1:82" s="3" customFormat="1" x14ac:dyDescent="0.25">
      <c r="A243" s="20"/>
      <c r="B243" s="147"/>
      <c r="C243" s="147"/>
      <c r="D243" s="59" t="s">
        <v>271</v>
      </c>
      <c r="E243" s="218"/>
      <c r="F243" s="147"/>
      <c r="G243" s="143" t="s">
        <v>74</v>
      </c>
      <c r="H243" s="147"/>
      <c r="I243" s="150"/>
      <c r="J243" s="9">
        <v>42.6</v>
      </c>
      <c r="K243" s="9">
        <v>51.12</v>
      </c>
      <c r="L243" s="17"/>
      <c r="N243" s="128">
        <v>1</v>
      </c>
      <c r="O243" s="18"/>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row>
    <row r="244" spans="1:82" s="3" customFormat="1" x14ac:dyDescent="0.25">
      <c r="A244" s="20"/>
      <c r="B244" s="147"/>
      <c r="C244" s="147"/>
      <c r="D244" s="59" t="s">
        <v>272</v>
      </c>
      <c r="E244" s="218"/>
      <c r="F244" s="147"/>
      <c r="G244" s="145"/>
      <c r="H244" s="147"/>
      <c r="I244" s="150"/>
      <c r="J244" s="9">
        <v>49.88</v>
      </c>
      <c r="K244" s="9">
        <v>59.86</v>
      </c>
      <c r="L244" s="17"/>
      <c r="N244" s="128">
        <v>1</v>
      </c>
      <c r="O244" s="18"/>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row>
    <row r="245" spans="1:82" s="3" customFormat="1" x14ac:dyDescent="0.25">
      <c r="A245" s="20"/>
      <c r="B245" s="147"/>
      <c r="C245" s="147"/>
      <c r="D245" s="59" t="s">
        <v>271</v>
      </c>
      <c r="E245" s="218"/>
      <c r="F245" s="147"/>
      <c r="G245" s="143" t="s">
        <v>75</v>
      </c>
      <c r="H245" s="147"/>
      <c r="I245" s="150"/>
      <c r="J245" s="9">
        <v>42.6</v>
      </c>
      <c r="K245" s="9">
        <v>51.12</v>
      </c>
      <c r="L245" s="17"/>
      <c r="N245" s="128">
        <v>1</v>
      </c>
      <c r="O245" s="18"/>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row>
    <row r="246" spans="1:82" s="3" customFormat="1" x14ac:dyDescent="0.25">
      <c r="A246" s="20"/>
      <c r="B246" s="147"/>
      <c r="C246" s="147"/>
      <c r="D246" s="59" t="s">
        <v>272</v>
      </c>
      <c r="E246" s="218"/>
      <c r="F246" s="147"/>
      <c r="G246" s="145"/>
      <c r="H246" s="147"/>
      <c r="I246" s="150"/>
      <c r="J246" s="9">
        <v>49.88</v>
      </c>
      <c r="K246" s="9">
        <v>59.86</v>
      </c>
      <c r="L246" s="17"/>
      <c r="N246" s="128">
        <v>1</v>
      </c>
      <c r="O246" s="18"/>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row>
    <row r="247" spans="1:82" s="3" customFormat="1" x14ac:dyDescent="0.25">
      <c r="A247" s="20"/>
      <c r="B247" s="147"/>
      <c r="C247" s="147"/>
      <c r="D247" s="59" t="s">
        <v>271</v>
      </c>
      <c r="E247" s="218"/>
      <c r="F247" s="147"/>
      <c r="G247" s="143" t="s">
        <v>78</v>
      </c>
      <c r="H247" s="147"/>
      <c r="I247" s="150"/>
      <c r="J247" s="9">
        <v>30.61</v>
      </c>
      <c r="K247" s="9">
        <v>36.729999999999997</v>
      </c>
      <c r="L247" s="17"/>
      <c r="N247" s="128">
        <v>1</v>
      </c>
      <c r="O247" s="18"/>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row>
    <row r="248" spans="1:82" s="3" customFormat="1" x14ac:dyDescent="0.25">
      <c r="A248" s="20"/>
      <c r="B248" s="147"/>
      <c r="C248" s="147"/>
      <c r="D248" s="59" t="s">
        <v>272</v>
      </c>
      <c r="E248" s="218"/>
      <c r="F248" s="147"/>
      <c r="G248" s="145"/>
      <c r="H248" s="147"/>
      <c r="I248" s="150"/>
      <c r="J248" s="9">
        <v>35.840000000000003</v>
      </c>
      <c r="K248" s="9">
        <v>43.01</v>
      </c>
      <c r="L248" s="17"/>
      <c r="N248" s="128">
        <v>1</v>
      </c>
      <c r="O248" s="18"/>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row>
    <row r="249" spans="1:82" s="3" customFormat="1" x14ac:dyDescent="0.25">
      <c r="A249" s="20"/>
      <c r="B249" s="147"/>
      <c r="C249" s="147"/>
      <c r="D249" s="59" t="s">
        <v>271</v>
      </c>
      <c r="E249" s="218"/>
      <c r="F249" s="147"/>
      <c r="G249" s="143" t="s">
        <v>71</v>
      </c>
      <c r="H249" s="147"/>
      <c r="I249" s="150"/>
      <c r="J249" s="9">
        <v>36.65</v>
      </c>
      <c r="K249" s="9">
        <v>43.98</v>
      </c>
      <c r="L249" s="17"/>
      <c r="N249" s="128">
        <v>1</v>
      </c>
      <c r="O249" s="18"/>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row>
    <row r="250" spans="1:82" s="3" customFormat="1" x14ac:dyDescent="0.25">
      <c r="A250" s="20"/>
      <c r="B250" s="147"/>
      <c r="C250" s="147"/>
      <c r="D250" s="59" t="s">
        <v>272</v>
      </c>
      <c r="E250" s="218"/>
      <c r="F250" s="147"/>
      <c r="G250" s="145"/>
      <c r="H250" s="147"/>
      <c r="I250" s="150"/>
      <c r="J250" s="9">
        <v>42.92</v>
      </c>
      <c r="K250" s="9">
        <v>51.5</v>
      </c>
      <c r="L250" s="17"/>
      <c r="N250" s="128">
        <v>1</v>
      </c>
      <c r="O250" s="18"/>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row>
    <row r="251" spans="1:82" s="3" customFormat="1" ht="19.5" customHeight="1" x14ac:dyDescent="0.25">
      <c r="A251" s="20"/>
      <c r="B251" s="147"/>
      <c r="C251" s="147"/>
      <c r="D251" s="59" t="s">
        <v>271</v>
      </c>
      <c r="E251" s="218"/>
      <c r="F251" s="147"/>
      <c r="G251" s="143" t="s">
        <v>206</v>
      </c>
      <c r="H251" s="147"/>
      <c r="I251" s="150"/>
      <c r="J251" s="9">
        <v>36.65</v>
      </c>
      <c r="K251" s="9">
        <v>43.98</v>
      </c>
      <c r="L251" s="17"/>
      <c r="N251" s="128">
        <v>1</v>
      </c>
      <c r="O251" s="18"/>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row>
    <row r="252" spans="1:82" s="3" customFormat="1" ht="19.5" customHeight="1" x14ac:dyDescent="0.25">
      <c r="A252" s="20"/>
      <c r="B252" s="147"/>
      <c r="C252" s="147"/>
      <c r="D252" s="59" t="s">
        <v>272</v>
      </c>
      <c r="E252" s="218"/>
      <c r="F252" s="147"/>
      <c r="G252" s="145"/>
      <c r="H252" s="147"/>
      <c r="I252" s="150"/>
      <c r="J252" s="9">
        <v>42.92</v>
      </c>
      <c r="K252" s="9">
        <v>51.5</v>
      </c>
      <c r="L252" s="17"/>
      <c r="N252" s="128">
        <v>1</v>
      </c>
      <c r="O252" s="18"/>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row>
    <row r="253" spans="1:82" s="3" customFormat="1" x14ac:dyDescent="0.25">
      <c r="A253" s="20"/>
      <c r="B253" s="147"/>
      <c r="C253" s="147"/>
      <c r="D253" s="59" t="s">
        <v>271</v>
      </c>
      <c r="E253" s="218"/>
      <c r="F253" s="147"/>
      <c r="G253" s="143" t="s">
        <v>76</v>
      </c>
      <c r="H253" s="147"/>
      <c r="I253" s="150"/>
      <c r="J253" s="9">
        <v>42.6</v>
      </c>
      <c r="K253" s="9">
        <v>51.12</v>
      </c>
      <c r="L253" s="17"/>
      <c r="N253" s="128">
        <v>1</v>
      </c>
      <c r="O253" s="18"/>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row>
    <row r="254" spans="1:82" s="3" customFormat="1" x14ac:dyDescent="0.25">
      <c r="A254" s="20"/>
      <c r="B254" s="147"/>
      <c r="C254" s="147"/>
      <c r="D254" s="59" t="s">
        <v>272</v>
      </c>
      <c r="E254" s="218"/>
      <c r="F254" s="147"/>
      <c r="G254" s="145"/>
      <c r="H254" s="147"/>
      <c r="I254" s="150"/>
      <c r="J254" s="9">
        <v>49.88</v>
      </c>
      <c r="K254" s="9">
        <v>59.86</v>
      </c>
      <c r="L254" s="17"/>
      <c r="N254" s="128">
        <v>1</v>
      </c>
      <c r="O254" s="18"/>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row>
    <row r="255" spans="1:82" s="3" customFormat="1" x14ac:dyDescent="0.25">
      <c r="A255" s="20"/>
      <c r="B255" s="147"/>
      <c r="C255" s="147"/>
      <c r="D255" s="59" t="s">
        <v>271</v>
      </c>
      <c r="E255" s="218"/>
      <c r="F255" s="147"/>
      <c r="G255" s="143" t="s">
        <v>140</v>
      </c>
      <c r="H255" s="147"/>
      <c r="I255" s="150"/>
      <c r="J255" s="9">
        <v>42.6</v>
      </c>
      <c r="K255" s="9">
        <v>51.12</v>
      </c>
      <c r="L255" s="17"/>
      <c r="N255" s="128">
        <v>1</v>
      </c>
      <c r="O255" s="18"/>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row>
    <row r="256" spans="1:82" s="3" customFormat="1" x14ac:dyDescent="0.25">
      <c r="A256" s="20"/>
      <c r="B256" s="147"/>
      <c r="C256" s="147"/>
      <c r="D256" s="59" t="s">
        <v>272</v>
      </c>
      <c r="E256" s="218"/>
      <c r="F256" s="147"/>
      <c r="G256" s="145"/>
      <c r="H256" s="147"/>
      <c r="I256" s="150"/>
      <c r="J256" s="9">
        <v>49.88</v>
      </c>
      <c r="K256" s="9">
        <v>59.86</v>
      </c>
      <c r="L256" s="17"/>
      <c r="N256" s="128">
        <v>1</v>
      </c>
      <c r="O256" s="18"/>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row>
    <row r="257" spans="1:82" s="3" customFormat="1" x14ac:dyDescent="0.25">
      <c r="A257" s="20"/>
      <c r="B257" s="147"/>
      <c r="C257" s="147"/>
      <c r="D257" s="59" t="s">
        <v>271</v>
      </c>
      <c r="E257" s="218"/>
      <c r="F257" s="147"/>
      <c r="G257" s="143" t="s">
        <v>77</v>
      </c>
      <c r="H257" s="147"/>
      <c r="I257" s="150"/>
      <c r="J257" s="9">
        <v>40.99</v>
      </c>
      <c r="K257" s="9">
        <v>49.19</v>
      </c>
      <c r="L257" s="17"/>
      <c r="N257" s="128">
        <v>1</v>
      </c>
      <c r="O257" s="18"/>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row>
    <row r="258" spans="1:82" s="3" customFormat="1" x14ac:dyDescent="0.25">
      <c r="A258" s="20"/>
      <c r="B258" s="148"/>
      <c r="C258" s="148"/>
      <c r="D258" s="59" t="s">
        <v>272</v>
      </c>
      <c r="E258" s="218"/>
      <c r="F258" s="61"/>
      <c r="G258" s="145"/>
      <c r="H258" s="148"/>
      <c r="I258" s="151"/>
      <c r="J258" s="107">
        <v>48</v>
      </c>
      <c r="K258" s="107">
        <v>57.6</v>
      </c>
      <c r="L258" s="17"/>
      <c r="N258" s="128">
        <v>1</v>
      </c>
      <c r="O258" s="18"/>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row>
    <row r="259" spans="1:82" s="3" customFormat="1" ht="15.75" customHeight="1" x14ac:dyDescent="0.25">
      <c r="A259" s="20"/>
      <c r="B259" s="146">
        <v>45646</v>
      </c>
      <c r="C259" s="146" t="s">
        <v>362</v>
      </c>
      <c r="D259" s="59" t="s">
        <v>271</v>
      </c>
      <c r="E259" s="218"/>
      <c r="F259" s="211" t="s">
        <v>267</v>
      </c>
      <c r="G259" s="141" t="s">
        <v>267</v>
      </c>
      <c r="H259" s="176" t="s">
        <v>327</v>
      </c>
      <c r="I259" s="149">
        <v>11.68</v>
      </c>
      <c r="J259" s="90" t="s">
        <v>211</v>
      </c>
      <c r="K259" s="90" t="s">
        <v>211</v>
      </c>
      <c r="L259" s="17"/>
      <c r="N259" s="128"/>
      <c r="O259" s="18"/>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row>
    <row r="260" spans="1:82" s="3" customFormat="1" ht="14.25" customHeight="1" x14ac:dyDescent="0.25">
      <c r="A260" s="20"/>
      <c r="B260" s="148"/>
      <c r="C260" s="148"/>
      <c r="D260" s="59" t="s">
        <v>272</v>
      </c>
      <c r="E260" s="218"/>
      <c r="F260" s="211"/>
      <c r="G260" s="142"/>
      <c r="H260" s="177"/>
      <c r="I260" s="151"/>
      <c r="J260" s="90" t="s">
        <v>211</v>
      </c>
      <c r="K260" s="90" t="s">
        <v>211</v>
      </c>
      <c r="L260" s="17"/>
      <c r="N260" s="128"/>
      <c r="O260" s="18"/>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row>
    <row r="261" spans="1:82" s="3" customFormat="1" ht="15" customHeight="1" x14ac:dyDescent="0.25">
      <c r="A261" s="20"/>
      <c r="B261" s="146">
        <v>45646</v>
      </c>
      <c r="C261" s="143" t="s">
        <v>361</v>
      </c>
      <c r="D261" s="59" t="s">
        <v>271</v>
      </c>
      <c r="E261" s="218"/>
      <c r="F261" s="158" t="s">
        <v>9</v>
      </c>
      <c r="G261" s="141" t="s">
        <v>224</v>
      </c>
      <c r="H261" s="141" t="s">
        <v>89</v>
      </c>
      <c r="I261" s="149">
        <v>77.86</v>
      </c>
      <c r="J261" s="90">
        <v>22.8</v>
      </c>
      <c r="K261" s="9">
        <v>27.36</v>
      </c>
      <c r="L261" s="17"/>
      <c r="N261" s="128">
        <v>1</v>
      </c>
      <c r="O261" s="18"/>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row>
    <row r="262" spans="1:82" s="3" customFormat="1" x14ac:dyDescent="0.25">
      <c r="A262" s="20"/>
      <c r="B262" s="147"/>
      <c r="C262" s="144"/>
      <c r="D262" s="59" t="s">
        <v>272</v>
      </c>
      <c r="E262" s="218"/>
      <c r="F262" s="158"/>
      <c r="G262" s="142"/>
      <c r="H262" s="158"/>
      <c r="I262" s="150"/>
      <c r="J262" s="90">
        <v>26.69</v>
      </c>
      <c r="K262" s="9">
        <v>32.03</v>
      </c>
      <c r="L262" s="17"/>
      <c r="N262" s="128">
        <v>1</v>
      </c>
      <c r="O262" s="18"/>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row>
    <row r="263" spans="1:82" s="3" customFormat="1" x14ac:dyDescent="0.25">
      <c r="A263" s="20"/>
      <c r="B263" s="147"/>
      <c r="C263" s="144"/>
      <c r="D263" s="59" t="s">
        <v>271</v>
      </c>
      <c r="E263" s="218"/>
      <c r="F263" s="158"/>
      <c r="G263" s="141" t="s">
        <v>11</v>
      </c>
      <c r="H263" s="158"/>
      <c r="I263" s="150"/>
      <c r="J263" s="90">
        <v>31.95</v>
      </c>
      <c r="K263" s="9">
        <v>38.340000000000003</v>
      </c>
      <c r="L263" s="17"/>
      <c r="N263" s="128">
        <v>1</v>
      </c>
      <c r="O263" s="18"/>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row>
    <row r="264" spans="1:82" s="3" customFormat="1" x14ac:dyDescent="0.25">
      <c r="A264" s="20"/>
      <c r="B264" s="147"/>
      <c r="C264" s="144"/>
      <c r="D264" s="59" t="s">
        <v>272</v>
      </c>
      <c r="E264" s="218"/>
      <c r="F264" s="158"/>
      <c r="G264" s="142"/>
      <c r="H264" s="158"/>
      <c r="I264" s="150"/>
      <c r="J264" s="90">
        <v>37.409999999999997</v>
      </c>
      <c r="K264" s="9">
        <v>44.89</v>
      </c>
      <c r="L264" s="17"/>
      <c r="N264" s="128">
        <v>1</v>
      </c>
      <c r="O264" s="18"/>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row>
    <row r="265" spans="1:82" s="3" customFormat="1" x14ac:dyDescent="0.25">
      <c r="A265" s="20"/>
      <c r="B265" s="147"/>
      <c r="C265" s="144"/>
      <c r="D265" s="59" t="s">
        <v>271</v>
      </c>
      <c r="E265" s="218"/>
      <c r="F265" s="158"/>
      <c r="G265" s="141" t="s">
        <v>111</v>
      </c>
      <c r="H265" s="158"/>
      <c r="I265" s="150"/>
      <c r="J265" s="90">
        <v>33.07</v>
      </c>
      <c r="K265" s="9">
        <v>39.68</v>
      </c>
      <c r="L265" s="17"/>
      <c r="N265" s="128">
        <v>1</v>
      </c>
      <c r="O265" s="18"/>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row>
    <row r="266" spans="1:82" s="3" customFormat="1" x14ac:dyDescent="0.25">
      <c r="A266" s="20"/>
      <c r="B266" s="147"/>
      <c r="C266" s="144"/>
      <c r="D266" s="59" t="s">
        <v>272</v>
      </c>
      <c r="E266" s="218"/>
      <c r="F266" s="158"/>
      <c r="G266" s="142"/>
      <c r="H266" s="158"/>
      <c r="I266" s="150"/>
      <c r="J266" s="90">
        <v>38.700000000000003</v>
      </c>
      <c r="K266" s="9">
        <v>46.44</v>
      </c>
      <c r="L266" s="17"/>
      <c r="N266" s="128">
        <v>1</v>
      </c>
      <c r="O266" s="18"/>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row>
    <row r="267" spans="1:82" s="3" customFormat="1" ht="22.5" customHeight="1" x14ac:dyDescent="0.25">
      <c r="A267" s="20"/>
      <c r="B267" s="147"/>
      <c r="C267" s="144"/>
      <c r="D267" s="59" t="s">
        <v>271</v>
      </c>
      <c r="E267" s="218"/>
      <c r="F267" s="158"/>
      <c r="G267" s="141" t="s">
        <v>112</v>
      </c>
      <c r="H267" s="158"/>
      <c r="I267" s="150"/>
      <c r="J267" s="90">
        <v>27.54</v>
      </c>
      <c r="K267" s="9">
        <v>33.049999999999997</v>
      </c>
      <c r="L267" s="17"/>
      <c r="N267" s="128">
        <v>1</v>
      </c>
      <c r="O267" s="18"/>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row>
    <row r="268" spans="1:82" s="3" customFormat="1" x14ac:dyDescent="0.25">
      <c r="A268" s="20"/>
      <c r="B268" s="147"/>
      <c r="C268" s="144"/>
      <c r="D268" s="59" t="s">
        <v>272</v>
      </c>
      <c r="E268" s="218"/>
      <c r="F268" s="158"/>
      <c r="G268" s="142"/>
      <c r="H268" s="158"/>
      <c r="I268" s="150"/>
      <c r="J268" s="90">
        <v>32.25</v>
      </c>
      <c r="K268" s="9">
        <v>38.700000000000003</v>
      </c>
      <c r="L268" s="17"/>
      <c r="N268" s="128">
        <v>1</v>
      </c>
      <c r="O268" s="18"/>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row>
    <row r="269" spans="1:82" s="3" customFormat="1" x14ac:dyDescent="0.25">
      <c r="A269" s="20"/>
      <c r="B269" s="147"/>
      <c r="C269" s="144"/>
      <c r="D269" s="121" t="s">
        <v>271</v>
      </c>
      <c r="E269" s="218"/>
      <c r="F269" s="158"/>
      <c r="G269" s="141" t="s">
        <v>365</v>
      </c>
      <c r="H269" s="158"/>
      <c r="I269" s="150"/>
      <c r="J269" s="120">
        <v>29.74</v>
      </c>
      <c r="K269" s="9">
        <v>35.69</v>
      </c>
      <c r="L269" s="17"/>
      <c r="N269" s="128">
        <v>1</v>
      </c>
      <c r="O269" s="18"/>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row>
    <row r="270" spans="1:82" s="3" customFormat="1" x14ac:dyDescent="0.25">
      <c r="A270" s="20"/>
      <c r="B270" s="147"/>
      <c r="C270" s="144"/>
      <c r="D270" s="121" t="s">
        <v>272</v>
      </c>
      <c r="E270" s="218"/>
      <c r="F270" s="158"/>
      <c r="G270" s="142"/>
      <c r="H270" s="158"/>
      <c r="I270" s="150"/>
      <c r="J270" s="120">
        <v>34.82</v>
      </c>
      <c r="K270" s="9">
        <v>41.78</v>
      </c>
      <c r="L270" s="17"/>
      <c r="N270" s="128">
        <v>1</v>
      </c>
      <c r="O270" s="18"/>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row>
    <row r="271" spans="1:82" s="3" customFormat="1" ht="22.5" customHeight="1" x14ac:dyDescent="0.25">
      <c r="A271" s="20"/>
      <c r="B271" s="147"/>
      <c r="C271" s="144"/>
      <c r="D271" s="59" t="s">
        <v>271</v>
      </c>
      <c r="E271" s="218"/>
      <c r="F271" s="158"/>
      <c r="G271" s="141" t="s">
        <v>363</v>
      </c>
      <c r="H271" s="158"/>
      <c r="I271" s="150"/>
      <c r="J271" s="90">
        <v>29.74</v>
      </c>
      <c r="K271" s="9">
        <v>35.69</v>
      </c>
      <c r="L271" s="17"/>
      <c r="N271" s="128">
        <v>1</v>
      </c>
      <c r="O271" s="18"/>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row>
    <row r="272" spans="1:82" s="3" customFormat="1" x14ac:dyDescent="0.25">
      <c r="A272" s="20"/>
      <c r="B272" s="147"/>
      <c r="C272" s="144"/>
      <c r="D272" s="59" t="s">
        <v>272</v>
      </c>
      <c r="E272" s="218"/>
      <c r="F272" s="158"/>
      <c r="G272" s="142"/>
      <c r="H272" s="158"/>
      <c r="I272" s="150"/>
      <c r="J272" s="90">
        <v>34.82</v>
      </c>
      <c r="K272" s="9">
        <v>41.78</v>
      </c>
      <c r="L272" s="17"/>
      <c r="N272" s="128">
        <v>1</v>
      </c>
      <c r="O272" s="18"/>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row>
    <row r="273" spans="1:82" s="3" customFormat="1" x14ac:dyDescent="0.25">
      <c r="A273" s="20"/>
      <c r="B273" s="147"/>
      <c r="C273" s="144"/>
      <c r="D273" s="59" t="s">
        <v>271</v>
      </c>
      <c r="E273" s="218"/>
      <c r="F273" s="158"/>
      <c r="G273" s="141" t="s">
        <v>124</v>
      </c>
      <c r="H273" s="158"/>
      <c r="I273" s="150"/>
      <c r="J273" s="90">
        <v>25.87</v>
      </c>
      <c r="K273" s="9">
        <v>31.05</v>
      </c>
      <c r="L273" s="17"/>
      <c r="N273" s="128">
        <v>1</v>
      </c>
      <c r="O273" s="18"/>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row>
    <row r="274" spans="1:82" s="3" customFormat="1" x14ac:dyDescent="0.25">
      <c r="A274" s="20"/>
      <c r="B274" s="147"/>
      <c r="C274" s="144"/>
      <c r="D274" s="59" t="s">
        <v>272</v>
      </c>
      <c r="E274" s="218"/>
      <c r="F274" s="158"/>
      <c r="G274" s="142"/>
      <c r="H274" s="158"/>
      <c r="I274" s="150"/>
      <c r="J274" s="90">
        <v>30.29</v>
      </c>
      <c r="K274" s="9">
        <v>36.35</v>
      </c>
      <c r="L274" s="17"/>
      <c r="N274" s="128">
        <v>1</v>
      </c>
      <c r="O274" s="18"/>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row>
    <row r="275" spans="1:82" s="3" customFormat="1" ht="19.5" customHeight="1" x14ac:dyDescent="0.25">
      <c r="A275" s="20"/>
      <c r="B275" s="147"/>
      <c r="C275" s="144"/>
      <c r="D275" s="59" t="s">
        <v>271</v>
      </c>
      <c r="E275" s="218"/>
      <c r="F275" s="158"/>
      <c r="G275" s="141" t="s">
        <v>105</v>
      </c>
      <c r="H275" s="158"/>
      <c r="I275" s="150"/>
      <c r="J275" s="90">
        <v>27.84</v>
      </c>
      <c r="K275" s="9">
        <v>33.409999999999997</v>
      </c>
      <c r="L275" s="17"/>
      <c r="N275" s="128">
        <v>1</v>
      </c>
      <c r="O275" s="18"/>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row>
    <row r="276" spans="1:82" s="3" customFormat="1" ht="17.25" customHeight="1" x14ac:dyDescent="0.25">
      <c r="A276" s="20"/>
      <c r="B276" s="147"/>
      <c r="C276" s="144"/>
      <c r="D276" s="59" t="s">
        <v>272</v>
      </c>
      <c r="E276" s="218"/>
      <c r="F276" s="158"/>
      <c r="G276" s="142"/>
      <c r="H276" s="158"/>
      <c r="I276" s="150"/>
      <c r="J276" s="90">
        <v>32.6</v>
      </c>
      <c r="K276" s="9">
        <v>39.119999999999997</v>
      </c>
      <c r="L276" s="17"/>
      <c r="N276" s="128">
        <v>1</v>
      </c>
      <c r="O276" s="18"/>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row>
    <row r="277" spans="1:82" s="3" customFormat="1" ht="17.25" customHeight="1" x14ac:dyDescent="0.25">
      <c r="A277" s="20"/>
      <c r="B277" s="147"/>
      <c r="C277" s="144"/>
      <c r="D277" s="121" t="s">
        <v>271</v>
      </c>
      <c r="E277" s="218"/>
      <c r="F277" s="158"/>
      <c r="G277" s="141" t="s">
        <v>364</v>
      </c>
      <c r="H277" s="158"/>
      <c r="I277" s="150"/>
      <c r="J277" s="120">
        <v>26.17</v>
      </c>
      <c r="K277" s="9">
        <v>31.41</v>
      </c>
      <c r="L277" s="17"/>
      <c r="N277" s="128">
        <v>1</v>
      </c>
      <c r="O277" s="18"/>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row>
    <row r="278" spans="1:82" s="3" customFormat="1" ht="17.25" customHeight="1" x14ac:dyDescent="0.25">
      <c r="A278" s="20"/>
      <c r="B278" s="147"/>
      <c r="C278" s="144"/>
      <c r="D278" s="121" t="s">
        <v>272</v>
      </c>
      <c r="E278" s="218"/>
      <c r="F278" s="158"/>
      <c r="G278" s="142"/>
      <c r="H278" s="158"/>
      <c r="I278" s="150"/>
      <c r="J278" s="120">
        <v>30.65</v>
      </c>
      <c r="K278" s="9">
        <v>36.78</v>
      </c>
      <c r="L278" s="17"/>
      <c r="N278" s="128">
        <v>1</v>
      </c>
      <c r="O278" s="18"/>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row>
    <row r="279" spans="1:82" s="3" customFormat="1" ht="22.5" customHeight="1" x14ac:dyDescent="0.25">
      <c r="A279" s="20"/>
      <c r="B279" s="147"/>
      <c r="C279" s="144"/>
      <c r="D279" s="59" t="s">
        <v>271</v>
      </c>
      <c r="E279" s="218"/>
      <c r="F279" s="158"/>
      <c r="G279" s="141" t="s">
        <v>10</v>
      </c>
      <c r="H279" s="158"/>
      <c r="I279" s="150"/>
      <c r="J279" s="120">
        <v>26.17</v>
      </c>
      <c r="K279" s="9">
        <v>31.41</v>
      </c>
      <c r="L279" s="17"/>
      <c r="N279" s="128">
        <v>1</v>
      </c>
      <c r="O279" s="18"/>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row>
    <row r="280" spans="1:82" s="3" customFormat="1" ht="15" customHeight="1" x14ac:dyDescent="0.25">
      <c r="A280" s="20"/>
      <c r="B280" s="147"/>
      <c r="C280" s="144"/>
      <c r="D280" s="59" t="s">
        <v>272</v>
      </c>
      <c r="E280" s="218"/>
      <c r="F280" s="158"/>
      <c r="G280" s="142"/>
      <c r="H280" s="158"/>
      <c r="I280" s="150"/>
      <c r="J280" s="120">
        <v>30.65</v>
      </c>
      <c r="K280" s="9">
        <v>36.78</v>
      </c>
      <c r="L280" s="17"/>
      <c r="N280" s="128">
        <v>1</v>
      </c>
      <c r="O280" s="18"/>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row>
    <row r="281" spans="1:82" s="3" customFormat="1" ht="15" customHeight="1" x14ac:dyDescent="0.25">
      <c r="A281" s="20"/>
      <c r="B281" s="147"/>
      <c r="C281" s="144"/>
      <c r="D281" s="59" t="s">
        <v>271</v>
      </c>
      <c r="E281" s="218"/>
      <c r="F281" s="158"/>
      <c r="G281" s="141" t="s">
        <v>12</v>
      </c>
      <c r="H281" s="158"/>
      <c r="I281" s="150"/>
      <c r="J281" s="90">
        <v>35.119999999999997</v>
      </c>
      <c r="K281" s="9">
        <v>42.15</v>
      </c>
      <c r="L281" s="17"/>
      <c r="N281" s="128">
        <v>1</v>
      </c>
      <c r="O281" s="18"/>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row>
    <row r="282" spans="1:82" s="3" customFormat="1" ht="15" customHeight="1" x14ac:dyDescent="0.25">
      <c r="A282" s="20"/>
      <c r="B282" s="147"/>
      <c r="C282" s="144"/>
      <c r="D282" s="59" t="s">
        <v>272</v>
      </c>
      <c r="E282" s="218"/>
      <c r="F282" s="142"/>
      <c r="G282" s="142"/>
      <c r="H282" s="158"/>
      <c r="I282" s="150"/>
      <c r="J282" s="90">
        <v>41.12</v>
      </c>
      <c r="K282" s="9">
        <v>49.34</v>
      </c>
      <c r="L282" s="17"/>
      <c r="N282" s="128">
        <v>1</v>
      </c>
      <c r="O282" s="18"/>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row>
    <row r="283" spans="1:82" s="3" customFormat="1" x14ac:dyDescent="0.25">
      <c r="A283" s="20"/>
      <c r="B283" s="147"/>
      <c r="C283" s="144"/>
      <c r="D283" s="59" t="s">
        <v>271</v>
      </c>
      <c r="E283" s="218"/>
      <c r="F283" s="141" t="s">
        <v>47</v>
      </c>
      <c r="G283" s="141" t="s">
        <v>48</v>
      </c>
      <c r="H283" s="158"/>
      <c r="I283" s="150"/>
      <c r="J283" s="90">
        <v>29.41</v>
      </c>
      <c r="K283" s="9">
        <v>35.29</v>
      </c>
      <c r="L283" s="17"/>
      <c r="N283" s="128">
        <v>1</v>
      </c>
      <c r="O283" s="18"/>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row>
    <row r="284" spans="1:82" s="3" customFormat="1" x14ac:dyDescent="0.25">
      <c r="A284" s="20"/>
      <c r="B284" s="147"/>
      <c r="C284" s="144"/>
      <c r="D284" s="59" t="s">
        <v>272</v>
      </c>
      <c r="E284" s="218"/>
      <c r="F284" s="158"/>
      <c r="G284" s="142"/>
      <c r="H284" s="158"/>
      <c r="I284" s="150"/>
      <c r="J284" s="90">
        <v>34.43</v>
      </c>
      <c r="K284" s="9">
        <v>41.32</v>
      </c>
      <c r="L284" s="17"/>
      <c r="N284" s="128">
        <v>1</v>
      </c>
      <c r="O284" s="18"/>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row>
    <row r="285" spans="1:82" s="3" customFormat="1" ht="20.25" customHeight="1" x14ac:dyDescent="0.25">
      <c r="A285" s="20"/>
      <c r="B285" s="147"/>
      <c r="C285" s="144"/>
      <c r="D285" s="59" t="s">
        <v>271</v>
      </c>
      <c r="E285" s="218"/>
      <c r="F285" s="158"/>
      <c r="G285" s="141" t="s">
        <v>209</v>
      </c>
      <c r="H285" s="158"/>
      <c r="I285" s="150"/>
      <c r="J285" s="90">
        <v>27.45</v>
      </c>
      <c r="K285" s="9">
        <v>32.94</v>
      </c>
      <c r="L285" s="17"/>
      <c r="N285" s="128">
        <v>1</v>
      </c>
      <c r="O285" s="18"/>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row>
    <row r="286" spans="1:82" s="3" customFormat="1" ht="21.75" customHeight="1" x14ac:dyDescent="0.25">
      <c r="A286" s="20"/>
      <c r="B286" s="147"/>
      <c r="C286" s="144"/>
      <c r="D286" s="59" t="s">
        <v>272</v>
      </c>
      <c r="E286" s="218"/>
      <c r="F286" s="62"/>
      <c r="G286" s="142"/>
      <c r="H286" s="158"/>
      <c r="I286" s="150"/>
      <c r="J286" s="90">
        <v>32.14</v>
      </c>
      <c r="K286" s="9">
        <v>38.57</v>
      </c>
      <c r="L286" s="17"/>
      <c r="N286" s="128">
        <v>1</v>
      </c>
      <c r="O286" s="18"/>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row>
    <row r="287" spans="1:82" s="3" customFormat="1" ht="21" customHeight="1" x14ac:dyDescent="0.25">
      <c r="A287" s="20"/>
      <c r="B287" s="147"/>
      <c r="C287" s="144"/>
      <c r="D287" s="59" t="s">
        <v>271</v>
      </c>
      <c r="E287" s="218"/>
      <c r="F287" s="146" t="s">
        <v>14</v>
      </c>
      <c r="G287" s="141" t="s">
        <v>393</v>
      </c>
      <c r="H287" s="158"/>
      <c r="I287" s="150"/>
      <c r="J287" s="107">
        <v>51.46</v>
      </c>
      <c r="K287" s="9">
        <v>61.75</v>
      </c>
      <c r="L287" s="17"/>
      <c r="N287" s="128">
        <v>1</v>
      </c>
      <c r="O287" s="18"/>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row>
    <row r="288" spans="1:82" s="3" customFormat="1" ht="20.25" customHeight="1" x14ac:dyDescent="0.25">
      <c r="A288" s="20"/>
      <c r="B288" s="147"/>
      <c r="C288" s="144"/>
      <c r="D288" s="59" t="s">
        <v>272</v>
      </c>
      <c r="E288" s="218"/>
      <c r="F288" s="147"/>
      <c r="G288" s="142"/>
      <c r="H288" s="158"/>
      <c r="I288" s="150"/>
      <c r="J288" s="107">
        <v>59.17</v>
      </c>
      <c r="K288" s="9">
        <v>71</v>
      </c>
      <c r="L288" s="17"/>
      <c r="N288" s="128">
        <v>1</v>
      </c>
      <c r="O288" s="18"/>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row>
    <row r="289" spans="1:82" s="3" customFormat="1" ht="16.5" customHeight="1" x14ac:dyDescent="0.25">
      <c r="A289" s="20"/>
      <c r="B289" s="147"/>
      <c r="C289" s="144"/>
      <c r="D289" s="59" t="s">
        <v>271</v>
      </c>
      <c r="E289" s="218"/>
      <c r="F289" s="147"/>
      <c r="G289" s="141" t="s">
        <v>26</v>
      </c>
      <c r="H289" s="158"/>
      <c r="I289" s="150"/>
      <c r="J289" s="107">
        <v>34.659999999999997</v>
      </c>
      <c r="K289" s="9">
        <v>41.59</v>
      </c>
      <c r="L289" s="17"/>
      <c r="N289" s="128">
        <v>1</v>
      </c>
      <c r="O289" s="18"/>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row>
    <row r="290" spans="1:82" s="3" customFormat="1" ht="18.75" customHeight="1" x14ac:dyDescent="0.25">
      <c r="A290" s="20"/>
      <c r="B290" s="147"/>
      <c r="C290" s="144"/>
      <c r="D290" s="59" t="s">
        <v>272</v>
      </c>
      <c r="E290" s="218"/>
      <c r="F290" s="147"/>
      <c r="G290" s="142"/>
      <c r="H290" s="158"/>
      <c r="I290" s="150"/>
      <c r="J290" s="107">
        <v>40.58</v>
      </c>
      <c r="K290" s="9">
        <v>48.7</v>
      </c>
      <c r="L290" s="17"/>
      <c r="N290" s="128">
        <v>1</v>
      </c>
      <c r="O290" s="18"/>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row>
    <row r="291" spans="1:82" s="3" customFormat="1" ht="18.75" customHeight="1" x14ac:dyDescent="0.25">
      <c r="A291" s="20"/>
      <c r="B291" s="147"/>
      <c r="C291" s="144"/>
      <c r="D291" s="59" t="s">
        <v>271</v>
      </c>
      <c r="E291" s="218"/>
      <c r="F291" s="147"/>
      <c r="G291" s="141" t="s">
        <v>366</v>
      </c>
      <c r="H291" s="158"/>
      <c r="I291" s="150"/>
      <c r="J291" s="107">
        <v>64.42</v>
      </c>
      <c r="K291" s="9">
        <v>77.3</v>
      </c>
      <c r="L291" s="17"/>
      <c r="N291" s="128">
        <v>1</v>
      </c>
      <c r="O291" s="18"/>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row>
    <row r="292" spans="1:82" s="3" customFormat="1" ht="18" customHeight="1" x14ac:dyDescent="0.25">
      <c r="A292" s="20"/>
      <c r="B292" s="147"/>
      <c r="C292" s="144"/>
      <c r="D292" s="59" t="s">
        <v>272</v>
      </c>
      <c r="E292" s="218"/>
      <c r="F292" s="147"/>
      <c r="G292" s="142"/>
      <c r="H292" s="158"/>
      <c r="I292" s="150"/>
      <c r="J292" s="107">
        <v>74.08</v>
      </c>
      <c r="K292" s="9">
        <v>88.9</v>
      </c>
      <c r="L292" s="17"/>
      <c r="N292" s="128">
        <v>1</v>
      </c>
      <c r="O292" s="18"/>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row>
    <row r="293" spans="1:82" s="3" customFormat="1" ht="19.5" customHeight="1" x14ac:dyDescent="0.25">
      <c r="A293" s="20"/>
      <c r="B293" s="147"/>
      <c r="C293" s="144"/>
      <c r="D293" s="59" t="s">
        <v>271</v>
      </c>
      <c r="E293" s="218"/>
      <c r="F293" s="147"/>
      <c r="G293" s="141" t="s">
        <v>212</v>
      </c>
      <c r="H293" s="158"/>
      <c r="I293" s="150"/>
      <c r="J293" s="107">
        <v>45.14</v>
      </c>
      <c r="K293" s="9">
        <v>54.17</v>
      </c>
      <c r="L293" s="17"/>
      <c r="N293" s="128">
        <v>1</v>
      </c>
      <c r="O293" s="18"/>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row>
    <row r="294" spans="1:82" s="3" customFormat="1" ht="18.75" customHeight="1" x14ac:dyDescent="0.25">
      <c r="A294" s="20"/>
      <c r="B294" s="147"/>
      <c r="C294" s="144"/>
      <c r="D294" s="59" t="s">
        <v>272</v>
      </c>
      <c r="E294" s="218"/>
      <c r="F294" s="147"/>
      <c r="G294" s="142"/>
      <c r="H294" s="158"/>
      <c r="I294" s="150"/>
      <c r="J294" s="107">
        <v>51.92</v>
      </c>
      <c r="K294" s="9">
        <v>62.3</v>
      </c>
      <c r="L294" s="17"/>
      <c r="N294" s="128">
        <v>1</v>
      </c>
      <c r="O294" s="18"/>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row>
    <row r="295" spans="1:82" s="3" customFormat="1" ht="18.75" customHeight="1" x14ac:dyDescent="0.25">
      <c r="A295" s="20"/>
      <c r="B295" s="147"/>
      <c r="C295" s="144"/>
      <c r="D295" s="59" t="s">
        <v>271</v>
      </c>
      <c r="E295" s="218"/>
      <c r="F295" s="147"/>
      <c r="G295" s="141" t="s">
        <v>260</v>
      </c>
      <c r="H295" s="158"/>
      <c r="I295" s="150"/>
      <c r="J295" s="107">
        <v>32.78</v>
      </c>
      <c r="K295" s="9">
        <v>39.340000000000003</v>
      </c>
      <c r="L295" s="17"/>
      <c r="N295" s="128">
        <v>1</v>
      </c>
      <c r="O295" s="18"/>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row>
    <row r="296" spans="1:82" s="3" customFormat="1" ht="17.25" customHeight="1" x14ac:dyDescent="0.25">
      <c r="A296" s="20"/>
      <c r="B296" s="147"/>
      <c r="C296" s="144"/>
      <c r="D296" s="59" t="s">
        <v>272</v>
      </c>
      <c r="E296" s="218"/>
      <c r="F296" s="147"/>
      <c r="G296" s="142"/>
      <c r="H296" s="158"/>
      <c r="I296" s="150"/>
      <c r="J296" s="107">
        <v>38.380000000000003</v>
      </c>
      <c r="K296" s="9">
        <v>46.06</v>
      </c>
      <c r="L296" s="17"/>
      <c r="N296" s="128">
        <v>1</v>
      </c>
      <c r="O296" s="18"/>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row>
    <row r="297" spans="1:82" s="3" customFormat="1" ht="20.25" customHeight="1" x14ac:dyDescent="0.25">
      <c r="A297" s="20"/>
      <c r="B297" s="147"/>
      <c r="C297" s="144"/>
      <c r="D297" s="59" t="s">
        <v>271</v>
      </c>
      <c r="E297" s="218"/>
      <c r="F297" s="147"/>
      <c r="G297" s="141" t="s">
        <v>261</v>
      </c>
      <c r="H297" s="158"/>
      <c r="I297" s="150"/>
      <c r="J297" s="107">
        <v>60.53</v>
      </c>
      <c r="K297" s="9">
        <v>72.64</v>
      </c>
      <c r="L297" s="17"/>
      <c r="N297" s="128">
        <v>1</v>
      </c>
      <c r="O297" s="18"/>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row>
    <row r="298" spans="1:82" s="3" customFormat="1" ht="19.5" customHeight="1" x14ac:dyDescent="0.25">
      <c r="A298" s="20"/>
      <c r="B298" s="147"/>
      <c r="C298" s="144"/>
      <c r="D298" s="59" t="s">
        <v>272</v>
      </c>
      <c r="E298" s="218"/>
      <c r="F298" s="147"/>
      <c r="G298" s="142"/>
      <c r="H298" s="158"/>
      <c r="I298" s="150"/>
      <c r="J298" s="107">
        <v>69.62</v>
      </c>
      <c r="K298" s="9">
        <v>83.54</v>
      </c>
      <c r="L298" s="17"/>
      <c r="N298" s="128">
        <v>1</v>
      </c>
      <c r="O298" s="18"/>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row>
    <row r="299" spans="1:82" s="3" customFormat="1" ht="18.75" customHeight="1" x14ac:dyDescent="0.25">
      <c r="A299" s="20"/>
      <c r="B299" s="147"/>
      <c r="C299" s="144"/>
      <c r="D299" s="59" t="s">
        <v>271</v>
      </c>
      <c r="E299" s="218"/>
      <c r="F299" s="147"/>
      <c r="G299" s="141" t="s">
        <v>16</v>
      </c>
      <c r="H299" s="158"/>
      <c r="I299" s="150"/>
      <c r="J299" s="107">
        <v>50.22</v>
      </c>
      <c r="K299" s="9">
        <v>60.26</v>
      </c>
      <c r="L299" s="17"/>
      <c r="N299" s="128">
        <v>1</v>
      </c>
      <c r="O299" s="18"/>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row>
    <row r="300" spans="1:82" s="3" customFormat="1" ht="19.5" customHeight="1" x14ac:dyDescent="0.25">
      <c r="A300" s="20"/>
      <c r="B300" s="147"/>
      <c r="C300" s="144"/>
      <c r="D300" s="59" t="s">
        <v>272</v>
      </c>
      <c r="E300" s="218"/>
      <c r="F300" s="147"/>
      <c r="G300" s="142"/>
      <c r="H300" s="158"/>
      <c r="I300" s="150"/>
      <c r="J300" s="107">
        <v>57.75</v>
      </c>
      <c r="K300" s="9">
        <v>69.3</v>
      </c>
      <c r="L300" s="17"/>
      <c r="N300" s="128">
        <v>1</v>
      </c>
      <c r="O300" s="18"/>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row>
    <row r="301" spans="1:82" s="3" customFormat="1" ht="19.5" customHeight="1" x14ac:dyDescent="0.25">
      <c r="A301" s="20"/>
      <c r="B301" s="147"/>
      <c r="C301" s="144"/>
      <c r="D301" s="125" t="s">
        <v>271</v>
      </c>
      <c r="E301" s="218"/>
      <c r="F301" s="147"/>
      <c r="G301" s="141" t="s">
        <v>367</v>
      </c>
      <c r="H301" s="158"/>
      <c r="I301" s="150"/>
      <c r="J301" s="123">
        <v>64.95</v>
      </c>
      <c r="K301" s="9">
        <v>77.94</v>
      </c>
      <c r="L301" s="17"/>
      <c r="N301" s="128">
        <v>1</v>
      </c>
      <c r="O301" s="18"/>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row>
    <row r="302" spans="1:82" s="3" customFormat="1" ht="19.5" customHeight="1" x14ac:dyDescent="0.25">
      <c r="A302" s="20"/>
      <c r="B302" s="147"/>
      <c r="C302" s="144"/>
      <c r="D302" s="125" t="s">
        <v>272</v>
      </c>
      <c r="E302" s="218"/>
      <c r="F302" s="147"/>
      <c r="G302" s="142"/>
      <c r="H302" s="158"/>
      <c r="I302" s="150"/>
      <c r="J302" s="123">
        <v>74.69</v>
      </c>
      <c r="K302" s="9">
        <v>89.63</v>
      </c>
      <c r="L302" s="17"/>
      <c r="N302" s="128">
        <v>1</v>
      </c>
      <c r="O302" s="18"/>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row>
    <row r="303" spans="1:82" s="3" customFormat="1" ht="19.5" customHeight="1" x14ac:dyDescent="0.25">
      <c r="A303" s="20"/>
      <c r="B303" s="147"/>
      <c r="C303" s="144"/>
      <c r="D303" s="125" t="s">
        <v>271</v>
      </c>
      <c r="E303" s="218"/>
      <c r="F303" s="147"/>
      <c r="G303" s="141" t="s">
        <v>368</v>
      </c>
      <c r="H303" s="158"/>
      <c r="I303" s="150"/>
      <c r="J303" s="123">
        <v>33.880000000000003</v>
      </c>
      <c r="K303" s="9">
        <v>40.659999999999997</v>
      </c>
      <c r="L303" s="17"/>
      <c r="N303" s="128">
        <v>1</v>
      </c>
      <c r="O303" s="18"/>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row>
    <row r="304" spans="1:82" s="3" customFormat="1" ht="19.5" customHeight="1" x14ac:dyDescent="0.25">
      <c r="A304" s="20"/>
      <c r="B304" s="147"/>
      <c r="C304" s="144"/>
      <c r="D304" s="125" t="s">
        <v>272</v>
      </c>
      <c r="E304" s="218"/>
      <c r="F304" s="147"/>
      <c r="G304" s="142"/>
      <c r="H304" s="158"/>
      <c r="I304" s="150"/>
      <c r="J304" s="123">
        <v>39.67</v>
      </c>
      <c r="K304" s="9">
        <v>47.6</v>
      </c>
      <c r="L304" s="17"/>
      <c r="N304" s="128">
        <v>1</v>
      </c>
      <c r="O304" s="18"/>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row>
    <row r="305" spans="1:82" s="3" customFormat="1" ht="21.75" customHeight="1" x14ac:dyDescent="0.25">
      <c r="A305" s="20"/>
      <c r="B305" s="147"/>
      <c r="C305" s="144"/>
      <c r="D305" s="59" t="s">
        <v>271</v>
      </c>
      <c r="E305" s="218"/>
      <c r="F305" s="147"/>
      <c r="G305" s="141" t="s">
        <v>15</v>
      </c>
      <c r="H305" s="158"/>
      <c r="I305" s="150"/>
      <c r="J305" s="107">
        <v>34.880000000000003</v>
      </c>
      <c r="K305" s="9">
        <v>41.86</v>
      </c>
      <c r="L305" s="17"/>
      <c r="N305" s="128">
        <v>1</v>
      </c>
      <c r="O305" s="18"/>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row>
    <row r="306" spans="1:82" s="3" customFormat="1" ht="19.5" customHeight="1" x14ac:dyDescent="0.25">
      <c r="A306" s="20"/>
      <c r="B306" s="147"/>
      <c r="C306" s="144"/>
      <c r="D306" s="60" t="s">
        <v>272</v>
      </c>
      <c r="E306" s="218"/>
      <c r="F306" s="147"/>
      <c r="G306" s="142"/>
      <c r="H306" s="158"/>
      <c r="I306" s="150"/>
      <c r="J306" s="107">
        <v>40.85</v>
      </c>
      <c r="K306" s="9">
        <v>49.02</v>
      </c>
      <c r="L306" s="17"/>
      <c r="N306" s="128">
        <v>1</v>
      </c>
      <c r="O306" s="18"/>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row>
    <row r="307" spans="1:82" s="34" customFormat="1" ht="34.5" customHeight="1" x14ac:dyDescent="0.25">
      <c r="A307" s="42"/>
      <c r="B307" s="147"/>
      <c r="C307" s="144"/>
      <c r="D307" s="59" t="s">
        <v>271</v>
      </c>
      <c r="E307" s="218"/>
      <c r="F307" s="161" t="s">
        <v>59</v>
      </c>
      <c r="G307" s="163" t="s">
        <v>163</v>
      </c>
      <c r="H307" s="158"/>
      <c r="I307" s="150"/>
      <c r="J307" s="9">
        <v>47.23</v>
      </c>
      <c r="K307" s="9">
        <v>56.68</v>
      </c>
      <c r="L307" s="43"/>
      <c r="N307" s="128">
        <v>1</v>
      </c>
      <c r="O307" s="44"/>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c r="CB307" s="35"/>
      <c r="CC307" s="35"/>
      <c r="CD307" s="35"/>
    </row>
    <row r="308" spans="1:82" s="34" customFormat="1" ht="35.25" customHeight="1" x14ac:dyDescent="0.25">
      <c r="A308" s="42"/>
      <c r="B308" s="147"/>
      <c r="C308" s="144"/>
      <c r="D308" s="60" t="s">
        <v>272</v>
      </c>
      <c r="E308" s="218"/>
      <c r="F308" s="165"/>
      <c r="G308" s="164"/>
      <c r="H308" s="158"/>
      <c r="I308" s="150"/>
      <c r="J308" s="9">
        <v>55.31</v>
      </c>
      <c r="K308" s="9">
        <v>66.37</v>
      </c>
      <c r="L308" s="43"/>
      <c r="N308" s="128">
        <v>1</v>
      </c>
      <c r="O308" s="44"/>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c r="CB308" s="35"/>
      <c r="CC308" s="35"/>
      <c r="CD308" s="35"/>
    </row>
    <row r="309" spans="1:82" s="34" customFormat="1" ht="23.25" customHeight="1" x14ac:dyDescent="0.25">
      <c r="A309" s="42"/>
      <c r="B309" s="147"/>
      <c r="C309" s="144"/>
      <c r="D309" s="59" t="s">
        <v>271</v>
      </c>
      <c r="E309" s="218"/>
      <c r="F309" s="165"/>
      <c r="G309" s="163" t="s">
        <v>240</v>
      </c>
      <c r="H309" s="158"/>
      <c r="I309" s="150"/>
      <c r="J309" s="9">
        <v>52.28</v>
      </c>
      <c r="K309" s="9">
        <v>62.74</v>
      </c>
      <c r="L309" s="43"/>
      <c r="N309" s="128">
        <v>1</v>
      </c>
      <c r="O309" s="44"/>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c r="CB309" s="35"/>
      <c r="CC309" s="35"/>
      <c r="CD309" s="35"/>
    </row>
    <row r="310" spans="1:82" s="34" customFormat="1" ht="20.25" customHeight="1" x14ac:dyDescent="0.25">
      <c r="A310" s="42"/>
      <c r="B310" s="147"/>
      <c r="C310" s="144"/>
      <c r="D310" s="60" t="s">
        <v>272</v>
      </c>
      <c r="E310" s="218"/>
      <c r="F310" s="165"/>
      <c r="G310" s="164"/>
      <c r="H310" s="158"/>
      <c r="I310" s="150"/>
      <c r="J310" s="9">
        <v>60.12</v>
      </c>
      <c r="K310" s="9">
        <v>72.14</v>
      </c>
      <c r="L310" s="43"/>
      <c r="N310" s="128">
        <v>1</v>
      </c>
      <c r="O310" s="44"/>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row>
    <row r="311" spans="1:82" s="34" customFormat="1" ht="15.75" customHeight="1" x14ac:dyDescent="0.25">
      <c r="A311" s="42"/>
      <c r="B311" s="147"/>
      <c r="C311" s="144"/>
      <c r="D311" s="59" t="s">
        <v>271</v>
      </c>
      <c r="E311" s="218"/>
      <c r="F311" s="165"/>
      <c r="G311" s="163" t="s">
        <v>164</v>
      </c>
      <c r="H311" s="158"/>
      <c r="I311" s="150"/>
      <c r="J311" s="9">
        <v>20.09</v>
      </c>
      <c r="K311" s="9">
        <v>24.11</v>
      </c>
      <c r="L311" s="43"/>
      <c r="N311" s="128">
        <v>1</v>
      </c>
      <c r="O311" s="44"/>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row>
    <row r="312" spans="1:82" s="34" customFormat="1" x14ac:dyDescent="0.25">
      <c r="A312" s="42"/>
      <c r="B312" s="147"/>
      <c r="C312" s="144"/>
      <c r="D312" s="60" t="s">
        <v>272</v>
      </c>
      <c r="E312" s="218"/>
      <c r="F312" s="165"/>
      <c r="G312" s="164"/>
      <c r="H312" s="158"/>
      <c r="I312" s="150"/>
      <c r="J312" s="9">
        <v>23.52</v>
      </c>
      <c r="K312" s="9">
        <v>28.22</v>
      </c>
      <c r="L312" s="43"/>
      <c r="N312" s="128">
        <v>1</v>
      </c>
      <c r="O312" s="44"/>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row>
    <row r="313" spans="1:82" s="34" customFormat="1" ht="15.75" customHeight="1" x14ac:dyDescent="0.25">
      <c r="A313" s="42"/>
      <c r="B313" s="147"/>
      <c r="C313" s="144"/>
      <c r="D313" s="59" t="s">
        <v>271</v>
      </c>
      <c r="E313" s="218"/>
      <c r="F313" s="165"/>
      <c r="G313" s="163" t="s">
        <v>241</v>
      </c>
      <c r="H313" s="158"/>
      <c r="I313" s="150"/>
      <c r="J313" s="9">
        <v>34.909999999999997</v>
      </c>
      <c r="K313" s="9">
        <v>41.89</v>
      </c>
      <c r="L313" s="43"/>
      <c r="N313" s="128">
        <v>1</v>
      </c>
      <c r="O313" s="44"/>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row>
    <row r="314" spans="1:82" s="34" customFormat="1" x14ac:dyDescent="0.25">
      <c r="A314" s="42"/>
      <c r="B314" s="147"/>
      <c r="C314" s="144"/>
      <c r="D314" s="60" t="s">
        <v>272</v>
      </c>
      <c r="E314" s="218"/>
      <c r="F314" s="162"/>
      <c r="G314" s="164"/>
      <c r="H314" s="158"/>
      <c r="I314" s="150"/>
      <c r="J314" s="9">
        <v>40.869999999999997</v>
      </c>
      <c r="K314" s="9">
        <v>49.04</v>
      </c>
      <c r="L314" s="43"/>
      <c r="N314" s="128">
        <v>1</v>
      </c>
      <c r="O314" s="44"/>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c r="CB314" s="35"/>
      <c r="CC314" s="35"/>
      <c r="CD314" s="35"/>
    </row>
    <row r="315" spans="1:82" s="34" customFormat="1" x14ac:dyDescent="0.25">
      <c r="A315" s="42"/>
      <c r="B315" s="147"/>
      <c r="C315" s="144"/>
      <c r="D315" s="58" t="s">
        <v>271</v>
      </c>
      <c r="E315" s="218"/>
      <c r="F315" s="161" t="s">
        <v>67</v>
      </c>
      <c r="G315" s="163" t="s">
        <v>161</v>
      </c>
      <c r="H315" s="158"/>
      <c r="I315" s="150"/>
      <c r="J315" s="9">
        <v>49.58</v>
      </c>
      <c r="K315" s="9">
        <v>59.5</v>
      </c>
      <c r="L315" s="43"/>
      <c r="N315" s="128">
        <v>1</v>
      </c>
      <c r="O315" s="44"/>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c r="BG315" s="35"/>
      <c r="BH315" s="35"/>
      <c r="BI315" s="35"/>
      <c r="BJ315" s="35"/>
      <c r="BK315" s="35"/>
      <c r="BL315" s="35"/>
      <c r="BM315" s="35"/>
      <c r="BN315" s="35"/>
      <c r="BO315" s="35"/>
      <c r="BP315" s="35"/>
      <c r="BQ315" s="35"/>
      <c r="BR315" s="35"/>
      <c r="BS315" s="35"/>
      <c r="BT315" s="35"/>
      <c r="BU315" s="35"/>
      <c r="BV315" s="35"/>
      <c r="BW315" s="35"/>
      <c r="BX315" s="35"/>
      <c r="BY315" s="35"/>
      <c r="BZ315" s="35"/>
      <c r="CA315" s="35"/>
      <c r="CB315" s="35"/>
      <c r="CC315" s="35"/>
      <c r="CD315" s="35"/>
    </row>
    <row r="316" spans="1:82" s="34" customFormat="1" x14ac:dyDescent="0.25">
      <c r="A316" s="42"/>
      <c r="B316" s="147"/>
      <c r="C316" s="144"/>
      <c r="D316" s="58" t="s">
        <v>272</v>
      </c>
      <c r="E316" s="218"/>
      <c r="F316" s="165"/>
      <c r="G316" s="164"/>
      <c r="H316" s="158"/>
      <c r="I316" s="150"/>
      <c r="J316" s="9">
        <v>58.06</v>
      </c>
      <c r="K316" s="9">
        <v>69.67</v>
      </c>
      <c r="L316" s="43"/>
      <c r="N316" s="128">
        <v>1</v>
      </c>
      <c r="O316" s="44"/>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c r="BG316" s="35"/>
      <c r="BH316" s="35"/>
      <c r="BI316" s="35"/>
      <c r="BJ316" s="35"/>
      <c r="BK316" s="35"/>
      <c r="BL316" s="35"/>
      <c r="BM316" s="35"/>
      <c r="BN316" s="35"/>
      <c r="BO316" s="35"/>
      <c r="BP316" s="35"/>
      <c r="BQ316" s="35"/>
      <c r="BR316" s="35"/>
      <c r="BS316" s="35"/>
      <c r="BT316" s="35"/>
      <c r="BU316" s="35"/>
      <c r="BV316" s="35"/>
      <c r="BW316" s="35"/>
      <c r="BX316" s="35"/>
      <c r="BY316" s="35"/>
      <c r="BZ316" s="35"/>
      <c r="CA316" s="35"/>
      <c r="CB316" s="35"/>
      <c r="CC316" s="35"/>
      <c r="CD316" s="35"/>
    </row>
    <row r="317" spans="1:82" s="34" customFormat="1" x14ac:dyDescent="0.25">
      <c r="A317" s="42"/>
      <c r="B317" s="147"/>
      <c r="C317" s="144"/>
      <c r="D317" s="58" t="s">
        <v>271</v>
      </c>
      <c r="E317" s="218"/>
      <c r="F317" s="165"/>
      <c r="G317" s="163" t="s">
        <v>160</v>
      </c>
      <c r="H317" s="158"/>
      <c r="I317" s="150"/>
      <c r="J317" s="9">
        <v>46.18</v>
      </c>
      <c r="K317" s="9">
        <v>55.42</v>
      </c>
      <c r="L317" s="43"/>
      <c r="N317" s="128">
        <v>1</v>
      </c>
      <c r="O317" s="44"/>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c r="BG317" s="35"/>
      <c r="BH317" s="35"/>
      <c r="BI317" s="35"/>
      <c r="BJ317" s="35"/>
      <c r="BK317" s="35"/>
      <c r="BL317" s="35"/>
      <c r="BM317" s="35"/>
      <c r="BN317" s="35"/>
      <c r="BO317" s="35"/>
      <c r="BP317" s="35"/>
      <c r="BQ317" s="35"/>
      <c r="BR317" s="35"/>
      <c r="BS317" s="35"/>
      <c r="BT317" s="35"/>
      <c r="BU317" s="35"/>
      <c r="BV317" s="35"/>
      <c r="BW317" s="35"/>
      <c r="BX317" s="35"/>
      <c r="BY317" s="35"/>
      <c r="BZ317" s="35"/>
      <c r="CA317" s="35"/>
      <c r="CB317" s="35"/>
      <c r="CC317" s="35"/>
      <c r="CD317" s="35"/>
    </row>
    <row r="318" spans="1:82" s="34" customFormat="1" x14ac:dyDescent="0.25">
      <c r="A318" s="42"/>
      <c r="B318" s="147"/>
      <c r="C318" s="144"/>
      <c r="D318" s="58" t="s">
        <v>272</v>
      </c>
      <c r="E318" s="218"/>
      <c r="F318" s="165"/>
      <c r="G318" s="164"/>
      <c r="H318" s="158"/>
      <c r="I318" s="150"/>
      <c r="J318" s="9">
        <v>54.07</v>
      </c>
      <c r="K318" s="9">
        <v>64.88</v>
      </c>
      <c r="L318" s="43"/>
      <c r="N318" s="128">
        <v>1</v>
      </c>
      <c r="O318" s="44"/>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c r="BG318" s="35"/>
      <c r="BH318" s="35"/>
      <c r="BI318" s="35"/>
      <c r="BJ318" s="35"/>
      <c r="BK318" s="35"/>
      <c r="BL318" s="35"/>
      <c r="BM318" s="35"/>
      <c r="BN318" s="35"/>
      <c r="BO318" s="35"/>
      <c r="BP318" s="35"/>
      <c r="BQ318" s="35"/>
      <c r="BR318" s="35"/>
      <c r="BS318" s="35"/>
      <c r="BT318" s="35"/>
      <c r="BU318" s="35"/>
      <c r="BV318" s="35"/>
      <c r="BW318" s="35"/>
      <c r="BX318" s="35"/>
      <c r="BY318" s="35"/>
      <c r="BZ318" s="35"/>
      <c r="CA318" s="35"/>
      <c r="CB318" s="35"/>
      <c r="CC318" s="35"/>
      <c r="CD318" s="35"/>
    </row>
    <row r="319" spans="1:82" s="34" customFormat="1" x14ac:dyDescent="0.25">
      <c r="A319" s="42"/>
      <c r="B319" s="147"/>
      <c r="C319" s="144"/>
      <c r="D319" s="58" t="s">
        <v>271</v>
      </c>
      <c r="E319" s="218"/>
      <c r="F319" s="165"/>
      <c r="G319" s="163" t="s">
        <v>159</v>
      </c>
      <c r="H319" s="158"/>
      <c r="I319" s="150"/>
      <c r="J319" s="9">
        <v>29.11</v>
      </c>
      <c r="K319" s="9">
        <v>34.93</v>
      </c>
      <c r="L319" s="43"/>
      <c r="N319" s="128">
        <v>1</v>
      </c>
      <c r="O319" s="44"/>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c r="BF319" s="35"/>
      <c r="BG319" s="35"/>
      <c r="BH319" s="35"/>
      <c r="BI319" s="35"/>
      <c r="BJ319" s="35"/>
      <c r="BK319" s="35"/>
      <c r="BL319" s="35"/>
      <c r="BM319" s="35"/>
      <c r="BN319" s="35"/>
      <c r="BO319" s="35"/>
      <c r="BP319" s="35"/>
      <c r="BQ319" s="35"/>
      <c r="BR319" s="35"/>
      <c r="BS319" s="35"/>
      <c r="BT319" s="35"/>
      <c r="BU319" s="35"/>
      <c r="BV319" s="35"/>
      <c r="BW319" s="35"/>
      <c r="BX319" s="35"/>
      <c r="BY319" s="35"/>
      <c r="BZ319" s="35"/>
      <c r="CA319" s="35"/>
      <c r="CB319" s="35"/>
      <c r="CC319" s="35"/>
      <c r="CD319" s="35"/>
    </row>
    <row r="320" spans="1:82" s="34" customFormat="1" x14ac:dyDescent="0.25">
      <c r="A320" s="42"/>
      <c r="B320" s="147"/>
      <c r="C320" s="144"/>
      <c r="D320" s="58" t="s">
        <v>272</v>
      </c>
      <c r="E320" s="218"/>
      <c r="F320" s="165"/>
      <c r="G320" s="164"/>
      <c r="H320" s="158"/>
      <c r="I320" s="150"/>
      <c r="J320" s="9">
        <v>34.08</v>
      </c>
      <c r="K320" s="9">
        <v>40.9</v>
      </c>
      <c r="L320" s="43"/>
      <c r="N320" s="128">
        <v>1</v>
      </c>
      <c r="O320" s="44"/>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c r="BG320" s="35"/>
      <c r="BH320" s="35"/>
      <c r="BI320" s="35"/>
      <c r="BJ320" s="35"/>
      <c r="BK320" s="35"/>
      <c r="BL320" s="35"/>
      <c r="BM320" s="35"/>
      <c r="BN320" s="35"/>
      <c r="BO320" s="35"/>
      <c r="BP320" s="35"/>
      <c r="BQ320" s="35"/>
      <c r="BR320" s="35"/>
      <c r="BS320" s="35"/>
      <c r="BT320" s="35"/>
      <c r="BU320" s="35"/>
      <c r="BV320" s="35"/>
      <c r="BW320" s="35"/>
      <c r="BX320" s="35"/>
      <c r="BY320" s="35"/>
      <c r="BZ320" s="35"/>
      <c r="CA320" s="35"/>
      <c r="CB320" s="35"/>
      <c r="CC320" s="35"/>
      <c r="CD320" s="35"/>
    </row>
    <row r="321" spans="1:82" s="34" customFormat="1" x14ac:dyDescent="0.25">
      <c r="A321" s="42"/>
      <c r="B321" s="147"/>
      <c r="C321" s="144"/>
      <c r="D321" s="58" t="s">
        <v>271</v>
      </c>
      <c r="E321" s="218"/>
      <c r="F321" s="165"/>
      <c r="G321" s="163" t="s">
        <v>158</v>
      </c>
      <c r="H321" s="158"/>
      <c r="I321" s="150"/>
      <c r="J321" s="9">
        <v>42.76</v>
      </c>
      <c r="K321" s="9">
        <v>51.31</v>
      </c>
      <c r="L321" s="43"/>
      <c r="N321" s="128">
        <v>1</v>
      </c>
      <c r="O321" s="44"/>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c r="BF321" s="35"/>
      <c r="BG321" s="35"/>
      <c r="BH321" s="35"/>
      <c r="BI321" s="35"/>
      <c r="BJ321" s="35"/>
      <c r="BK321" s="35"/>
      <c r="BL321" s="35"/>
      <c r="BM321" s="35"/>
      <c r="BN321" s="35"/>
      <c r="BO321" s="35"/>
      <c r="BP321" s="35"/>
      <c r="BQ321" s="35"/>
      <c r="BR321" s="35"/>
      <c r="BS321" s="35"/>
      <c r="BT321" s="35"/>
      <c r="BU321" s="35"/>
      <c r="BV321" s="35"/>
      <c r="BW321" s="35"/>
      <c r="BX321" s="35"/>
      <c r="BY321" s="35"/>
      <c r="BZ321" s="35"/>
      <c r="CA321" s="35"/>
      <c r="CB321" s="35"/>
      <c r="CC321" s="35"/>
      <c r="CD321" s="35"/>
    </row>
    <row r="322" spans="1:82" s="34" customFormat="1" x14ac:dyDescent="0.25">
      <c r="A322" s="42"/>
      <c r="B322" s="147"/>
      <c r="C322" s="144"/>
      <c r="D322" s="58" t="s">
        <v>272</v>
      </c>
      <c r="E322" s="218"/>
      <c r="F322" s="165"/>
      <c r="G322" s="164"/>
      <c r="H322" s="158"/>
      <c r="I322" s="150"/>
      <c r="J322" s="9">
        <v>50.07</v>
      </c>
      <c r="K322" s="9">
        <v>60.08</v>
      </c>
      <c r="L322" s="43"/>
      <c r="N322" s="128">
        <v>1</v>
      </c>
      <c r="O322" s="44"/>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c r="BF322" s="35"/>
      <c r="BG322" s="35"/>
      <c r="BH322" s="35"/>
      <c r="BI322" s="35"/>
      <c r="BJ322" s="35"/>
      <c r="BK322" s="35"/>
      <c r="BL322" s="35"/>
      <c r="BM322" s="35"/>
      <c r="BN322" s="35"/>
      <c r="BO322" s="35"/>
      <c r="BP322" s="35"/>
      <c r="BQ322" s="35"/>
      <c r="BR322" s="35"/>
      <c r="BS322" s="35"/>
      <c r="BT322" s="35"/>
      <c r="BU322" s="35"/>
      <c r="BV322" s="35"/>
      <c r="BW322" s="35"/>
      <c r="BX322" s="35"/>
      <c r="BY322" s="35"/>
      <c r="BZ322" s="35"/>
      <c r="CA322" s="35"/>
      <c r="CB322" s="35"/>
      <c r="CC322" s="35"/>
      <c r="CD322" s="35"/>
    </row>
    <row r="323" spans="1:82" s="34" customFormat="1" ht="21" customHeight="1" x14ac:dyDescent="0.25">
      <c r="A323" s="42"/>
      <c r="B323" s="147"/>
      <c r="C323" s="144"/>
      <c r="D323" s="58" t="s">
        <v>271</v>
      </c>
      <c r="E323" s="218"/>
      <c r="F323" s="165"/>
      <c r="G323" s="163" t="s">
        <v>242</v>
      </c>
      <c r="H323" s="158"/>
      <c r="I323" s="150"/>
      <c r="J323" s="9">
        <v>43</v>
      </c>
      <c r="K323" s="9">
        <v>51.6</v>
      </c>
      <c r="L323" s="43"/>
      <c r="N323" s="128">
        <v>1</v>
      </c>
      <c r="O323" s="44"/>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c r="BF323" s="35"/>
      <c r="BG323" s="35"/>
      <c r="BH323" s="35"/>
      <c r="BI323" s="35"/>
      <c r="BJ323" s="35"/>
      <c r="BK323" s="35"/>
      <c r="BL323" s="35"/>
      <c r="BM323" s="35"/>
      <c r="BN323" s="35"/>
      <c r="BO323" s="35"/>
      <c r="BP323" s="35"/>
      <c r="BQ323" s="35"/>
      <c r="BR323" s="35"/>
      <c r="BS323" s="35"/>
      <c r="BT323" s="35"/>
      <c r="BU323" s="35"/>
      <c r="BV323" s="35"/>
      <c r="BW323" s="35"/>
      <c r="BX323" s="35"/>
      <c r="BY323" s="35"/>
      <c r="BZ323" s="35"/>
      <c r="CA323" s="35"/>
      <c r="CB323" s="35"/>
      <c r="CC323" s="35"/>
      <c r="CD323" s="35"/>
    </row>
    <row r="324" spans="1:82" s="34" customFormat="1" x14ac:dyDescent="0.25">
      <c r="A324" s="42"/>
      <c r="B324" s="147"/>
      <c r="C324" s="144"/>
      <c r="D324" s="58" t="s">
        <v>272</v>
      </c>
      <c r="E324" s="218"/>
      <c r="F324" s="165"/>
      <c r="G324" s="164"/>
      <c r="H324" s="158"/>
      <c r="I324" s="150"/>
      <c r="J324" s="9">
        <v>50.35</v>
      </c>
      <c r="K324" s="9">
        <v>60.42</v>
      </c>
      <c r="L324" s="43"/>
      <c r="N324" s="128">
        <v>1</v>
      </c>
      <c r="O324" s="44"/>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c r="BF324" s="35"/>
      <c r="BG324" s="35"/>
      <c r="BH324" s="35"/>
      <c r="BI324" s="35"/>
      <c r="BJ324" s="35"/>
      <c r="BK324" s="35"/>
      <c r="BL324" s="35"/>
      <c r="BM324" s="35"/>
      <c r="BN324" s="35"/>
      <c r="BO324" s="35"/>
      <c r="BP324" s="35"/>
      <c r="BQ324" s="35"/>
      <c r="BR324" s="35"/>
      <c r="BS324" s="35"/>
      <c r="BT324" s="35"/>
      <c r="BU324" s="35"/>
      <c r="BV324" s="35"/>
      <c r="BW324" s="35"/>
      <c r="BX324" s="35"/>
      <c r="BY324" s="35"/>
      <c r="BZ324" s="35"/>
      <c r="CA324" s="35"/>
      <c r="CB324" s="35"/>
      <c r="CC324" s="35"/>
      <c r="CD324" s="35"/>
    </row>
    <row r="325" spans="1:82" s="34" customFormat="1" ht="26.25" customHeight="1" x14ac:dyDescent="0.25">
      <c r="A325" s="42"/>
      <c r="B325" s="147"/>
      <c r="C325" s="144"/>
      <c r="D325" s="58" t="s">
        <v>271</v>
      </c>
      <c r="E325" s="218"/>
      <c r="F325" s="165"/>
      <c r="G325" s="163" t="s">
        <v>188</v>
      </c>
      <c r="H325" s="158"/>
      <c r="I325" s="150"/>
      <c r="J325" s="9">
        <v>40.49</v>
      </c>
      <c r="K325" s="9">
        <v>48.59</v>
      </c>
      <c r="L325" s="43"/>
      <c r="N325" s="128">
        <v>1</v>
      </c>
      <c r="O325" s="44"/>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c r="BF325" s="35"/>
      <c r="BG325" s="35"/>
      <c r="BH325" s="35"/>
      <c r="BI325" s="35"/>
      <c r="BJ325" s="35"/>
      <c r="BK325" s="35"/>
      <c r="BL325" s="35"/>
      <c r="BM325" s="35"/>
      <c r="BN325" s="35"/>
      <c r="BO325" s="35"/>
      <c r="BP325" s="35"/>
      <c r="BQ325" s="35"/>
      <c r="BR325" s="35"/>
      <c r="BS325" s="35"/>
      <c r="BT325" s="35"/>
      <c r="BU325" s="35"/>
      <c r="BV325" s="35"/>
      <c r="BW325" s="35"/>
      <c r="BX325" s="35"/>
      <c r="BY325" s="35"/>
      <c r="BZ325" s="35"/>
      <c r="CA325" s="35"/>
      <c r="CB325" s="35"/>
      <c r="CC325" s="35"/>
      <c r="CD325" s="35"/>
    </row>
    <row r="326" spans="1:82" s="34" customFormat="1" x14ac:dyDescent="0.25">
      <c r="A326" s="42"/>
      <c r="B326" s="147"/>
      <c r="C326" s="144"/>
      <c r="D326" s="58" t="s">
        <v>272</v>
      </c>
      <c r="E326" s="218"/>
      <c r="F326" s="165"/>
      <c r="G326" s="164"/>
      <c r="H326" s="158"/>
      <c r="I326" s="150"/>
      <c r="J326" s="9">
        <v>47.42</v>
      </c>
      <c r="K326" s="9">
        <v>56.9</v>
      </c>
      <c r="L326" s="43"/>
      <c r="N326" s="128">
        <v>1</v>
      </c>
      <c r="O326" s="44"/>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c r="BG326" s="35"/>
      <c r="BH326" s="35"/>
      <c r="BI326" s="35"/>
      <c r="BJ326" s="35"/>
      <c r="BK326" s="35"/>
      <c r="BL326" s="35"/>
      <c r="BM326" s="35"/>
      <c r="BN326" s="35"/>
      <c r="BO326" s="35"/>
      <c r="BP326" s="35"/>
      <c r="BQ326" s="35"/>
      <c r="BR326" s="35"/>
      <c r="BS326" s="35"/>
      <c r="BT326" s="35"/>
      <c r="BU326" s="35"/>
      <c r="BV326" s="35"/>
      <c r="BW326" s="35"/>
      <c r="BX326" s="35"/>
      <c r="BY326" s="35"/>
      <c r="BZ326" s="35"/>
      <c r="CA326" s="35"/>
      <c r="CB326" s="35"/>
      <c r="CC326" s="35"/>
      <c r="CD326" s="35"/>
    </row>
    <row r="327" spans="1:82" s="34" customFormat="1" x14ac:dyDescent="0.25">
      <c r="A327" s="42"/>
      <c r="B327" s="147"/>
      <c r="C327" s="144"/>
      <c r="D327" s="58" t="s">
        <v>271</v>
      </c>
      <c r="E327" s="218"/>
      <c r="F327" s="165"/>
      <c r="G327" s="163" t="s">
        <v>157</v>
      </c>
      <c r="H327" s="158"/>
      <c r="I327" s="150"/>
      <c r="J327" s="9">
        <v>43.1</v>
      </c>
      <c r="K327" s="9">
        <v>51.72</v>
      </c>
      <c r="L327" s="43"/>
      <c r="N327" s="128">
        <v>1</v>
      </c>
      <c r="O327" s="44"/>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35"/>
      <c r="BT327" s="35"/>
      <c r="BU327" s="35"/>
      <c r="BV327" s="35"/>
      <c r="BW327" s="35"/>
      <c r="BX327" s="35"/>
      <c r="BY327" s="35"/>
      <c r="BZ327" s="35"/>
      <c r="CA327" s="35"/>
      <c r="CB327" s="35"/>
      <c r="CC327" s="35"/>
      <c r="CD327" s="35"/>
    </row>
    <row r="328" spans="1:82" s="34" customFormat="1" x14ac:dyDescent="0.25">
      <c r="A328" s="42"/>
      <c r="B328" s="147"/>
      <c r="C328" s="144"/>
      <c r="D328" s="58" t="s">
        <v>272</v>
      </c>
      <c r="E328" s="218"/>
      <c r="F328" s="165"/>
      <c r="G328" s="164"/>
      <c r="H328" s="158"/>
      <c r="I328" s="150"/>
      <c r="J328" s="9">
        <v>50.47</v>
      </c>
      <c r="K328" s="9">
        <v>60.56</v>
      </c>
      <c r="L328" s="43"/>
      <c r="N328" s="128">
        <v>1</v>
      </c>
      <c r="O328" s="44"/>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c r="BD328" s="35"/>
      <c r="BE328" s="35"/>
      <c r="BF328" s="35"/>
      <c r="BG328" s="35"/>
      <c r="BH328" s="35"/>
      <c r="BI328" s="35"/>
      <c r="BJ328" s="35"/>
      <c r="BK328" s="35"/>
      <c r="BL328" s="35"/>
      <c r="BM328" s="35"/>
      <c r="BN328" s="35"/>
      <c r="BO328" s="35"/>
      <c r="BP328" s="35"/>
      <c r="BQ328" s="35"/>
      <c r="BR328" s="35"/>
      <c r="BS328" s="35"/>
      <c r="BT328" s="35"/>
      <c r="BU328" s="35"/>
      <c r="BV328" s="35"/>
      <c r="BW328" s="35"/>
      <c r="BX328" s="35"/>
      <c r="BY328" s="35"/>
      <c r="BZ328" s="35"/>
      <c r="CA328" s="35"/>
      <c r="CB328" s="35"/>
      <c r="CC328" s="35"/>
      <c r="CD328" s="35"/>
    </row>
    <row r="329" spans="1:82" s="34" customFormat="1" x14ac:dyDescent="0.25">
      <c r="A329" s="42"/>
      <c r="B329" s="147"/>
      <c r="C329" s="144"/>
      <c r="D329" s="58" t="s">
        <v>271</v>
      </c>
      <c r="E329" s="218"/>
      <c r="F329" s="165"/>
      <c r="G329" s="163" t="s">
        <v>162</v>
      </c>
      <c r="H329" s="158"/>
      <c r="I329" s="150"/>
      <c r="J329" s="9">
        <v>49.59</v>
      </c>
      <c r="K329" s="9">
        <v>59.5</v>
      </c>
      <c r="L329" s="43"/>
      <c r="N329" s="128">
        <v>1</v>
      </c>
      <c r="O329" s="44"/>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c r="BD329" s="35"/>
      <c r="BE329" s="35"/>
      <c r="BF329" s="35"/>
      <c r="BG329" s="35"/>
      <c r="BH329" s="35"/>
      <c r="BI329" s="35"/>
      <c r="BJ329" s="35"/>
      <c r="BK329" s="35"/>
      <c r="BL329" s="35"/>
      <c r="BM329" s="35"/>
      <c r="BN329" s="35"/>
      <c r="BO329" s="35"/>
      <c r="BP329" s="35"/>
      <c r="BQ329" s="35"/>
      <c r="BR329" s="35"/>
      <c r="BS329" s="35"/>
      <c r="BT329" s="35"/>
      <c r="BU329" s="35"/>
      <c r="BV329" s="35"/>
      <c r="BW329" s="35"/>
      <c r="BX329" s="35"/>
      <c r="BY329" s="35"/>
      <c r="BZ329" s="35"/>
      <c r="CA329" s="35"/>
      <c r="CB329" s="35"/>
      <c r="CC329" s="35"/>
      <c r="CD329" s="35"/>
    </row>
    <row r="330" spans="1:82" s="34" customFormat="1" x14ac:dyDescent="0.25">
      <c r="A330" s="42"/>
      <c r="B330" s="147"/>
      <c r="C330" s="144"/>
      <c r="D330" s="57" t="s">
        <v>272</v>
      </c>
      <c r="E330" s="218"/>
      <c r="F330" s="162"/>
      <c r="G330" s="164"/>
      <c r="H330" s="158"/>
      <c r="I330" s="150"/>
      <c r="J330" s="9">
        <v>58.06</v>
      </c>
      <c r="K330" s="9">
        <v>69.67</v>
      </c>
      <c r="L330" s="43"/>
      <c r="N330" s="128">
        <v>1</v>
      </c>
      <c r="O330" s="44"/>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c r="BD330" s="35"/>
      <c r="BE330" s="35"/>
      <c r="BF330" s="35"/>
      <c r="BG330" s="35"/>
      <c r="BH330" s="35"/>
      <c r="BI330" s="35"/>
      <c r="BJ330" s="35"/>
      <c r="BK330" s="35"/>
      <c r="BL330" s="35"/>
      <c r="BM330" s="35"/>
      <c r="BN330" s="35"/>
      <c r="BO330" s="35"/>
      <c r="BP330" s="35"/>
      <c r="BQ330" s="35"/>
      <c r="BR330" s="35"/>
      <c r="BS330" s="35"/>
      <c r="BT330" s="35"/>
      <c r="BU330" s="35"/>
      <c r="BV330" s="35"/>
      <c r="BW330" s="35"/>
      <c r="BX330" s="35"/>
      <c r="BY330" s="35"/>
      <c r="BZ330" s="35"/>
      <c r="CA330" s="35"/>
      <c r="CB330" s="35"/>
      <c r="CC330" s="35"/>
      <c r="CD330" s="35"/>
    </row>
    <row r="331" spans="1:82" s="34" customFormat="1" ht="15" customHeight="1" x14ac:dyDescent="0.25">
      <c r="A331" s="101"/>
      <c r="B331" s="147"/>
      <c r="C331" s="144"/>
      <c r="D331" s="58" t="s">
        <v>271</v>
      </c>
      <c r="E331" s="218"/>
      <c r="F331" s="161" t="s">
        <v>79</v>
      </c>
      <c r="G331" s="152" t="s">
        <v>167</v>
      </c>
      <c r="H331" s="158"/>
      <c r="I331" s="150"/>
      <c r="J331" s="78">
        <v>21.82</v>
      </c>
      <c r="K331" s="78">
        <v>26.18</v>
      </c>
      <c r="N331" s="128">
        <v>1</v>
      </c>
      <c r="P331" s="33"/>
    </row>
    <row r="332" spans="1:82" s="34" customFormat="1" ht="15" customHeight="1" x14ac:dyDescent="0.25">
      <c r="A332" s="101"/>
      <c r="B332" s="147"/>
      <c r="C332" s="144"/>
      <c r="D332" s="93" t="s">
        <v>272</v>
      </c>
      <c r="E332" s="218"/>
      <c r="F332" s="165"/>
      <c r="G332" s="159"/>
      <c r="H332" s="158"/>
      <c r="I332" s="150"/>
      <c r="J332" s="78">
        <v>25.54</v>
      </c>
      <c r="K332" s="78">
        <v>30.65</v>
      </c>
      <c r="N332" s="128">
        <v>1</v>
      </c>
      <c r="P332" s="33"/>
    </row>
    <row r="333" spans="1:82" s="34" customFormat="1" x14ac:dyDescent="0.25">
      <c r="A333" s="101"/>
      <c r="B333" s="147"/>
      <c r="C333" s="144"/>
      <c r="D333" s="58" t="s">
        <v>271</v>
      </c>
      <c r="E333" s="218"/>
      <c r="F333" s="165"/>
      <c r="G333" s="152" t="s">
        <v>80</v>
      </c>
      <c r="H333" s="158"/>
      <c r="I333" s="150"/>
      <c r="J333" s="78">
        <v>30.41</v>
      </c>
      <c r="K333" s="78">
        <v>36.49</v>
      </c>
      <c r="N333" s="128">
        <v>1</v>
      </c>
      <c r="P333" s="33"/>
    </row>
    <row r="334" spans="1:82" s="34" customFormat="1" x14ac:dyDescent="0.25">
      <c r="A334" s="101"/>
      <c r="B334" s="147"/>
      <c r="C334" s="144"/>
      <c r="D334" s="93" t="s">
        <v>272</v>
      </c>
      <c r="E334" s="218"/>
      <c r="F334" s="165"/>
      <c r="G334" s="159"/>
      <c r="H334" s="158"/>
      <c r="I334" s="150"/>
      <c r="J334" s="9">
        <v>35.6</v>
      </c>
      <c r="K334" s="9">
        <v>42.72</v>
      </c>
      <c r="N334" s="128">
        <v>1</v>
      </c>
      <c r="P334" s="33"/>
    </row>
    <row r="335" spans="1:82" s="34" customFormat="1" ht="23.25" customHeight="1" x14ac:dyDescent="0.25">
      <c r="A335" s="101"/>
      <c r="B335" s="147"/>
      <c r="C335" s="144"/>
      <c r="D335" s="58" t="s">
        <v>271</v>
      </c>
      <c r="E335" s="218"/>
      <c r="F335" s="165"/>
      <c r="G335" s="152" t="s">
        <v>214</v>
      </c>
      <c r="H335" s="158"/>
      <c r="I335" s="150"/>
      <c r="J335" s="9">
        <v>50.65</v>
      </c>
      <c r="K335" s="9">
        <v>60.78</v>
      </c>
      <c r="N335" s="128">
        <v>1</v>
      </c>
      <c r="P335" s="33"/>
    </row>
    <row r="336" spans="1:82" s="34" customFormat="1" ht="27" customHeight="1" x14ac:dyDescent="0.25">
      <c r="A336" s="102"/>
      <c r="B336" s="147"/>
      <c r="C336" s="144"/>
      <c r="D336" s="93" t="s">
        <v>272</v>
      </c>
      <c r="E336" s="218"/>
      <c r="F336" s="165"/>
      <c r="G336" s="159"/>
      <c r="H336" s="158"/>
      <c r="I336" s="150"/>
      <c r="J336" s="9">
        <v>58.25</v>
      </c>
      <c r="K336" s="9">
        <v>69.900000000000006</v>
      </c>
      <c r="N336" s="128">
        <v>1</v>
      </c>
      <c r="P336" s="33"/>
    </row>
    <row r="337" spans="1:82" s="34" customFormat="1" ht="20.25" customHeight="1" x14ac:dyDescent="0.25">
      <c r="A337" s="102"/>
      <c r="B337" s="147"/>
      <c r="C337" s="144"/>
      <c r="D337" s="58" t="s">
        <v>271</v>
      </c>
      <c r="E337" s="218"/>
      <c r="F337" s="165"/>
      <c r="G337" s="152" t="s">
        <v>81</v>
      </c>
      <c r="H337" s="158"/>
      <c r="I337" s="150"/>
      <c r="J337" s="9">
        <v>39.5</v>
      </c>
      <c r="K337" s="9">
        <v>47.4</v>
      </c>
      <c r="N337" s="128">
        <v>1</v>
      </c>
      <c r="P337" s="33"/>
    </row>
    <row r="338" spans="1:82" s="34" customFormat="1" ht="18" customHeight="1" x14ac:dyDescent="0.25">
      <c r="A338" s="102"/>
      <c r="B338" s="147"/>
      <c r="C338" s="144"/>
      <c r="D338" s="93" t="s">
        <v>272</v>
      </c>
      <c r="E338" s="218"/>
      <c r="F338" s="95"/>
      <c r="G338" s="159"/>
      <c r="H338" s="158"/>
      <c r="I338" s="150"/>
      <c r="J338" s="9">
        <v>46.25</v>
      </c>
      <c r="K338" s="9">
        <v>55.5</v>
      </c>
      <c r="N338" s="128">
        <v>1</v>
      </c>
      <c r="P338" s="33"/>
    </row>
    <row r="339" spans="1:82" s="16" customFormat="1" ht="42.75" customHeight="1" x14ac:dyDescent="0.25">
      <c r="A339" s="39"/>
      <c r="B339" s="147"/>
      <c r="C339" s="144"/>
      <c r="D339" s="58" t="s">
        <v>271</v>
      </c>
      <c r="E339" s="218"/>
      <c r="F339" s="141" t="s">
        <v>29</v>
      </c>
      <c r="G339" s="141" t="s">
        <v>228</v>
      </c>
      <c r="H339" s="158"/>
      <c r="I339" s="150"/>
      <c r="J339" s="9">
        <v>36.93</v>
      </c>
      <c r="K339" s="73">
        <v>44.32</v>
      </c>
      <c r="N339" s="128">
        <v>1</v>
      </c>
      <c r="P339" s="10"/>
    </row>
    <row r="340" spans="1:82" s="16" customFormat="1" ht="42" customHeight="1" x14ac:dyDescent="0.25">
      <c r="A340" s="39"/>
      <c r="B340" s="147"/>
      <c r="C340" s="144"/>
      <c r="D340" s="57" t="s">
        <v>272</v>
      </c>
      <c r="E340" s="218"/>
      <c r="F340" s="158"/>
      <c r="G340" s="142"/>
      <c r="H340" s="158"/>
      <c r="I340" s="150"/>
      <c r="J340" s="9">
        <v>43.25</v>
      </c>
      <c r="K340" s="73">
        <v>51.9</v>
      </c>
      <c r="N340" s="128">
        <v>1</v>
      </c>
      <c r="P340" s="10"/>
    </row>
    <row r="341" spans="1:82" s="16" customFormat="1" ht="18.75" customHeight="1" x14ac:dyDescent="0.25">
      <c r="A341" s="39"/>
      <c r="B341" s="147"/>
      <c r="C341" s="144"/>
      <c r="D341" s="58" t="s">
        <v>271</v>
      </c>
      <c r="E341" s="218"/>
      <c r="F341" s="158"/>
      <c r="G341" s="141" t="s">
        <v>234</v>
      </c>
      <c r="H341" s="158"/>
      <c r="I341" s="150"/>
      <c r="J341" s="9">
        <v>36.93</v>
      </c>
      <c r="K341" s="73">
        <v>44.32</v>
      </c>
      <c r="N341" s="128">
        <v>1</v>
      </c>
      <c r="P341" s="10"/>
    </row>
    <row r="342" spans="1:82" s="16" customFormat="1" ht="18.75" customHeight="1" x14ac:dyDescent="0.25">
      <c r="A342" s="39"/>
      <c r="B342" s="147"/>
      <c r="C342" s="144"/>
      <c r="D342" s="57" t="s">
        <v>272</v>
      </c>
      <c r="E342" s="218"/>
      <c r="F342" s="158"/>
      <c r="G342" s="142"/>
      <c r="H342" s="158"/>
      <c r="I342" s="150"/>
      <c r="J342" s="9">
        <v>43.25</v>
      </c>
      <c r="K342" s="73">
        <v>51.9</v>
      </c>
      <c r="N342" s="128">
        <v>1</v>
      </c>
      <c r="P342" s="10"/>
    </row>
    <row r="343" spans="1:82" s="16" customFormat="1" ht="18.75" customHeight="1" x14ac:dyDescent="0.25">
      <c r="A343" s="39"/>
      <c r="B343" s="147"/>
      <c r="C343" s="144"/>
      <c r="D343" s="124" t="s">
        <v>271</v>
      </c>
      <c r="E343" s="218"/>
      <c r="F343" s="158"/>
      <c r="G343" s="141" t="s">
        <v>30</v>
      </c>
      <c r="H343" s="158"/>
      <c r="I343" s="150"/>
      <c r="J343" s="9">
        <v>18.48</v>
      </c>
      <c r="K343" s="73">
        <v>22.18</v>
      </c>
      <c r="N343" s="128">
        <v>1</v>
      </c>
      <c r="P343" s="10"/>
    </row>
    <row r="344" spans="1:82" s="16" customFormat="1" ht="18.75" customHeight="1" x14ac:dyDescent="0.25">
      <c r="A344" s="39"/>
      <c r="B344" s="147"/>
      <c r="C344" s="144"/>
      <c r="D344" s="122" t="s">
        <v>272</v>
      </c>
      <c r="E344" s="218"/>
      <c r="F344" s="158"/>
      <c r="G344" s="142"/>
      <c r="H344" s="158"/>
      <c r="I344" s="150"/>
      <c r="J344" s="9">
        <v>21.64</v>
      </c>
      <c r="K344" s="73">
        <v>25.97</v>
      </c>
      <c r="N344" s="128">
        <v>1</v>
      </c>
      <c r="P344" s="10"/>
    </row>
    <row r="345" spans="1:82" ht="18.75" customHeight="1" x14ac:dyDescent="0.25">
      <c r="A345" s="11"/>
      <c r="B345" s="147"/>
      <c r="C345" s="144"/>
      <c r="D345" s="58" t="s">
        <v>271</v>
      </c>
      <c r="E345" s="218"/>
      <c r="F345" s="158"/>
      <c r="G345" s="141" t="s">
        <v>235</v>
      </c>
      <c r="H345" s="158"/>
      <c r="I345" s="150"/>
      <c r="J345" s="9">
        <v>36.409999999999997</v>
      </c>
      <c r="K345" s="73">
        <v>43.69</v>
      </c>
      <c r="N345" s="128">
        <v>1</v>
      </c>
    </row>
    <row r="346" spans="1:82" ht="18.75" customHeight="1" x14ac:dyDescent="0.25">
      <c r="A346" s="66"/>
      <c r="B346" s="147"/>
      <c r="C346" s="144"/>
      <c r="D346" s="57" t="s">
        <v>272</v>
      </c>
      <c r="E346" s="218"/>
      <c r="F346" s="158"/>
      <c r="G346" s="142"/>
      <c r="H346" s="158"/>
      <c r="I346" s="150"/>
      <c r="J346" s="9">
        <v>42.63</v>
      </c>
      <c r="K346" s="73">
        <v>51.16</v>
      </c>
      <c r="L346" s="32"/>
      <c r="N346" s="128">
        <v>1</v>
      </c>
    </row>
    <row r="347" spans="1:82" s="16" customFormat="1" ht="18.75" customHeight="1" x14ac:dyDescent="0.25">
      <c r="A347" s="39"/>
      <c r="B347" s="147"/>
      <c r="C347" s="144"/>
      <c r="D347" s="58" t="s">
        <v>271</v>
      </c>
      <c r="E347" s="218"/>
      <c r="F347" s="158"/>
      <c r="G347" s="141" t="s">
        <v>31</v>
      </c>
      <c r="H347" s="158"/>
      <c r="I347" s="150"/>
      <c r="J347" s="9">
        <v>39.020000000000003</v>
      </c>
      <c r="K347" s="73">
        <v>46.83</v>
      </c>
      <c r="N347" s="128">
        <v>1</v>
      </c>
      <c r="P347" s="10"/>
    </row>
    <row r="348" spans="1:82" s="16" customFormat="1" ht="18.75" customHeight="1" x14ac:dyDescent="0.25">
      <c r="A348" s="69"/>
      <c r="B348" s="147"/>
      <c r="C348" s="144"/>
      <c r="D348" s="57" t="s">
        <v>272</v>
      </c>
      <c r="E348" s="218"/>
      <c r="F348" s="62"/>
      <c r="G348" s="142"/>
      <c r="H348" s="158"/>
      <c r="I348" s="150"/>
      <c r="J348" s="9">
        <v>45.69</v>
      </c>
      <c r="K348" s="73">
        <v>54.83</v>
      </c>
      <c r="N348" s="128">
        <v>1</v>
      </c>
      <c r="P348" s="10"/>
    </row>
    <row r="349" spans="1:82" s="3" customFormat="1" ht="18.75" customHeight="1" x14ac:dyDescent="0.25">
      <c r="A349" s="20"/>
      <c r="B349" s="147"/>
      <c r="C349" s="144"/>
      <c r="D349" s="58" t="s">
        <v>271</v>
      </c>
      <c r="E349" s="218"/>
      <c r="F349" s="212" t="s">
        <v>60</v>
      </c>
      <c r="G349" s="216" t="s">
        <v>168</v>
      </c>
      <c r="H349" s="158"/>
      <c r="I349" s="150"/>
      <c r="J349" s="70">
        <v>24.41</v>
      </c>
      <c r="K349" s="73">
        <v>29.29</v>
      </c>
      <c r="L349" s="17"/>
      <c r="N349" s="128">
        <v>1</v>
      </c>
      <c r="O349" s="18"/>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c r="BX349" s="4"/>
      <c r="BY349" s="4"/>
      <c r="BZ349" s="4"/>
      <c r="CA349" s="4"/>
      <c r="CB349" s="4"/>
      <c r="CC349" s="4"/>
      <c r="CD349" s="4"/>
    </row>
    <row r="350" spans="1:82" s="3" customFormat="1" ht="18.75" customHeight="1" x14ac:dyDescent="0.25">
      <c r="A350" s="20"/>
      <c r="B350" s="147"/>
      <c r="C350" s="144"/>
      <c r="D350" s="57" t="s">
        <v>272</v>
      </c>
      <c r="E350" s="218"/>
      <c r="F350" s="218"/>
      <c r="G350" s="217"/>
      <c r="H350" s="158"/>
      <c r="I350" s="150"/>
      <c r="J350" s="70">
        <v>28.58</v>
      </c>
      <c r="K350" s="73">
        <v>34.299999999999997</v>
      </c>
      <c r="L350" s="17"/>
      <c r="N350" s="128">
        <v>1</v>
      </c>
      <c r="O350" s="18"/>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c r="BX350" s="4"/>
      <c r="BY350" s="4"/>
      <c r="BZ350" s="4"/>
      <c r="CA350" s="4"/>
      <c r="CB350" s="4"/>
      <c r="CC350" s="4"/>
      <c r="CD350" s="4"/>
    </row>
    <row r="351" spans="1:82" s="3" customFormat="1" ht="18.75" customHeight="1" x14ac:dyDescent="0.25">
      <c r="A351" s="20"/>
      <c r="B351" s="147"/>
      <c r="C351" s="144"/>
      <c r="D351" s="58" t="s">
        <v>271</v>
      </c>
      <c r="E351" s="218"/>
      <c r="F351" s="218"/>
      <c r="G351" s="216" t="s">
        <v>169</v>
      </c>
      <c r="H351" s="158"/>
      <c r="I351" s="150"/>
      <c r="J351" s="108">
        <v>41.65</v>
      </c>
      <c r="K351" s="73">
        <v>49.98</v>
      </c>
      <c r="L351" s="17"/>
      <c r="N351" s="128">
        <v>1</v>
      </c>
      <c r="O351" s="18"/>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c r="BX351" s="4"/>
      <c r="BY351" s="4"/>
      <c r="BZ351" s="4"/>
      <c r="CA351" s="4"/>
      <c r="CB351" s="4"/>
      <c r="CC351" s="4"/>
      <c r="CD351" s="4"/>
    </row>
    <row r="352" spans="1:82" s="3" customFormat="1" ht="18.75" customHeight="1" x14ac:dyDescent="0.25">
      <c r="A352" s="20"/>
      <c r="B352" s="147"/>
      <c r="C352" s="144"/>
      <c r="D352" s="57" t="s">
        <v>272</v>
      </c>
      <c r="E352" s="218"/>
      <c r="F352" s="218"/>
      <c r="G352" s="217"/>
      <c r="H352" s="158"/>
      <c r="I352" s="150"/>
      <c r="J352" s="108">
        <v>48.77</v>
      </c>
      <c r="K352" s="73">
        <v>58.52</v>
      </c>
      <c r="L352" s="17"/>
      <c r="N352" s="128">
        <v>1</v>
      </c>
      <c r="O352" s="18"/>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c r="BX352" s="4"/>
      <c r="BY352" s="4"/>
      <c r="BZ352" s="4"/>
      <c r="CA352" s="4"/>
      <c r="CB352" s="4"/>
      <c r="CC352" s="4"/>
      <c r="CD352" s="4"/>
    </row>
    <row r="353" spans="1:82" s="3" customFormat="1" ht="18.75" customHeight="1" x14ac:dyDescent="0.25">
      <c r="A353" s="20"/>
      <c r="B353" s="147"/>
      <c r="C353" s="144"/>
      <c r="D353" s="58" t="s">
        <v>271</v>
      </c>
      <c r="E353" s="218"/>
      <c r="F353" s="218"/>
      <c r="G353" s="216" t="s">
        <v>170</v>
      </c>
      <c r="H353" s="158"/>
      <c r="I353" s="150"/>
      <c r="J353" s="108">
        <v>41.11</v>
      </c>
      <c r="K353" s="73">
        <v>49.33</v>
      </c>
      <c r="L353" s="17"/>
      <c r="N353" s="128">
        <v>1</v>
      </c>
      <c r="O353" s="18"/>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c r="BX353" s="4"/>
      <c r="BY353" s="4"/>
      <c r="BZ353" s="4"/>
      <c r="CA353" s="4"/>
      <c r="CB353" s="4"/>
      <c r="CC353" s="4"/>
      <c r="CD353" s="4"/>
    </row>
    <row r="354" spans="1:82" s="3" customFormat="1" ht="18.75" customHeight="1" x14ac:dyDescent="0.25">
      <c r="A354" s="20"/>
      <c r="B354" s="147"/>
      <c r="C354" s="144"/>
      <c r="D354" s="57" t="s">
        <v>272</v>
      </c>
      <c r="E354" s="218"/>
      <c r="F354" s="218"/>
      <c r="G354" s="217"/>
      <c r="H354" s="158"/>
      <c r="I354" s="150"/>
      <c r="J354" s="108">
        <v>48.13</v>
      </c>
      <c r="K354" s="73">
        <v>57.76</v>
      </c>
      <c r="L354" s="17"/>
      <c r="N354" s="128">
        <v>1</v>
      </c>
      <c r="O354" s="18"/>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c r="BX354" s="4"/>
      <c r="BY354" s="4"/>
      <c r="BZ354" s="4"/>
      <c r="CA354" s="4"/>
      <c r="CB354" s="4"/>
      <c r="CC354" s="4"/>
      <c r="CD354" s="4"/>
    </row>
    <row r="355" spans="1:82" s="3" customFormat="1" ht="33.75" customHeight="1" x14ac:dyDescent="0.25">
      <c r="A355" s="20"/>
      <c r="B355" s="147"/>
      <c r="C355" s="144"/>
      <c r="D355" s="58" t="s">
        <v>271</v>
      </c>
      <c r="E355" s="218"/>
      <c r="F355" s="218"/>
      <c r="G355" s="174" t="s">
        <v>236</v>
      </c>
      <c r="H355" s="158"/>
      <c r="I355" s="150"/>
      <c r="J355" s="108">
        <v>30.9</v>
      </c>
      <c r="K355" s="73">
        <v>37.08</v>
      </c>
      <c r="L355" s="17"/>
      <c r="N355" s="128">
        <v>1</v>
      </c>
      <c r="O355" s="18"/>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c r="BX355" s="4"/>
      <c r="BY355" s="4"/>
      <c r="BZ355" s="4"/>
      <c r="CA355" s="4"/>
      <c r="CB355" s="4"/>
      <c r="CC355" s="4"/>
      <c r="CD355" s="4"/>
    </row>
    <row r="356" spans="1:82" s="3" customFormat="1" x14ac:dyDescent="0.25">
      <c r="A356" s="20"/>
      <c r="B356" s="147"/>
      <c r="C356" s="144"/>
      <c r="D356" s="57" t="s">
        <v>272</v>
      </c>
      <c r="E356" s="218"/>
      <c r="F356" s="218"/>
      <c r="G356" s="175"/>
      <c r="H356" s="158"/>
      <c r="I356" s="150"/>
      <c r="J356" s="108">
        <v>36.18</v>
      </c>
      <c r="K356" s="73">
        <v>43.42</v>
      </c>
      <c r="L356" s="17"/>
      <c r="N356" s="128">
        <v>1</v>
      </c>
      <c r="O356" s="18"/>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c r="BX356" s="4"/>
      <c r="BY356" s="4"/>
      <c r="BZ356" s="4"/>
      <c r="CA356" s="4"/>
      <c r="CB356" s="4"/>
      <c r="CC356" s="4"/>
      <c r="CD356" s="4"/>
    </row>
    <row r="357" spans="1:82" s="3" customFormat="1" ht="21.75" customHeight="1" x14ac:dyDescent="0.25">
      <c r="A357" s="20"/>
      <c r="B357" s="147"/>
      <c r="C357" s="144"/>
      <c r="D357" s="58" t="s">
        <v>271</v>
      </c>
      <c r="E357" s="218"/>
      <c r="F357" s="218"/>
      <c r="G357" s="174" t="s">
        <v>61</v>
      </c>
      <c r="H357" s="158"/>
      <c r="I357" s="150"/>
      <c r="J357" s="108">
        <v>33.549999999999997</v>
      </c>
      <c r="K357" s="73">
        <v>40.26</v>
      </c>
      <c r="L357" s="17"/>
      <c r="N357" s="128">
        <v>1</v>
      </c>
      <c r="O357" s="18"/>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c r="BX357" s="4"/>
      <c r="BY357" s="4"/>
      <c r="BZ357" s="4"/>
      <c r="CA357" s="4"/>
      <c r="CB357" s="4"/>
      <c r="CC357" s="4"/>
      <c r="CD357" s="4"/>
    </row>
    <row r="358" spans="1:82" s="3" customFormat="1" ht="21.75" customHeight="1" x14ac:dyDescent="0.25">
      <c r="A358" s="20"/>
      <c r="B358" s="147"/>
      <c r="C358" s="144"/>
      <c r="D358" s="57" t="s">
        <v>272</v>
      </c>
      <c r="E358" s="218"/>
      <c r="F358" s="218"/>
      <c r="G358" s="175"/>
      <c r="H358" s="158"/>
      <c r="I358" s="150"/>
      <c r="J358" s="108">
        <v>39.28</v>
      </c>
      <c r="K358" s="73">
        <v>47.14</v>
      </c>
      <c r="L358" s="17"/>
      <c r="N358" s="128">
        <v>1</v>
      </c>
      <c r="O358" s="18"/>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c r="BX358" s="4"/>
      <c r="BY358" s="4"/>
      <c r="BZ358" s="4"/>
      <c r="CA358" s="4"/>
      <c r="CB358" s="4"/>
      <c r="CC358" s="4"/>
      <c r="CD358" s="4"/>
    </row>
    <row r="359" spans="1:82" s="3" customFormat="1" ht="21.75" customHeight="1" x14ac:dyDescent="0.25">
      <c r="A359" s="20"/>
      <c r="B359" s="147"/>
      <c r="C359" s="144"/>
      <c r="D359" s="58" t="s">
        <v>271</v>
      </c>
      <c r="E359" s="218"/>
      <c r="F359" s="218"/>
      <c r="G359" s="174" t="s">
        <v>237</v>
      </c>
      <c r="H359" s="158"/>
      <c r="I359" s="150"/>
      <c r="J359" s="108">
        <v>33.01</v>
      </c>
      <c r="K359" s="73">
        <v>39.61</v>
      </c>
      <c r="L359" s="17"/>
      <c r="N359" s="128">
        <v>1</v>
      </c>
      <c r="O359" s="18"/>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c r="BX359" s="4"/>
      <c r="BY359" s="4"/>
      <c r="BZ359" s="4"/>
      <c r="CA359" s="4"/>
      <c r="CB359" s="4"/>
      <c r="CC359" s="4"/>
      <c r="CD359" s="4"/>
    </row>
    <row r="360" spans="1:82" s="3" customFormat="1" ht="21.75" customHeight="1" x14ac:dyDescent="0.25">
      <c r="A360" s="20"/>
      <c r="B360" s="147"/>
      <c r="C360" s="144"/>
      <c r="D360" s="57" t="s">
        <v>272</v>
      </c>
      <c r="E360" s="218"/>
      <c r="F360" s="218"/>
      <c r="G360" s="175"/>
      <c r="H360" s="158"/>
      <c r="I360" s="150"/>
      <c r="J360" s="108">
        <v>38.65</v>
      </c>
      <c r="K360" s="73">
        <v>46.38</v>
      </c>
      <c r="L360" s="17"/>
      <c r="N360" s="128">
        <v>1</v>
      </c>
      <c r="O360" s="18"/>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c r="BX360" s="4"/>
      <c r="BY360" s="4"/>
      <c r="BZ360" s="4"/>
      <c r="CA360" s="4"/>
      <c r="CB360" s="4"/>
      <c r="CC360" s="4"/>
      <c r="CD360" s="4"/>
    </row>
    <row r="361" spans="1:82" s="3" customFormat="1" ht="21" customHeight="1" x14ac:dyDescent="0.25">
      <c r="A361" s="20"/>
      <c r="B361" s="147"/>
      <c r="C361" s="144"/>
      <c r="D361" s="58" t="s">
        <v>271</v>
      </c>
      <c r="E361" s="218"/>
      <c r="F361" s="218"/>
      <c r="G361" s="174" t="s">
        <v>171</v>
      </c>
      <c r="H361" s="158"/>
      <c r="I361" s="150"/>
      <c r="J361" s="108">
        <v>34.76</v>
      </c>
      <c r="K361" s="73">
        <v>41.71</v>
      </c>
      <c r="L361" s="17"/>
      <c r="N361" s="128">
        <v>1</v>
      </c>
      <c r="O361" s="18"/>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c r="BX361" s="4"/>
      <c r="BY361" s="4"/>
      <c r="BZ361" s="4"/>
      <c r="CA361" s="4"/>
      <c r="CB361" s="4"/>
      <c r="CC361" s="4"/>
      <c r="CD361" s="4"/>
    </row>
    <row r="362" spans="1:82" s="3" customFormat="1" ht="21" customHeight="1" x14ac:dyDescent="0.25">
      <c r="A362" s="20"/>
      <c r="B362" s="147"/>
      <c r="C362" s="144"/>
      <c r="D362" s="57" t="s">
        <v>272</v>
      </c>
      <c r="E362" s="218"/>
      <c r="F362" s="218"/>
      <c r="G362" s="175"/>
      <c r="H362" s="158"/>
      <c r="I362" s="150"/>
      <c r="J362" s="108">
        <v>40.700000000000003</v>
      </c>
      <c r="K362" s="73">
        <v>48.84</v>
      </c>
      <c r="L362" s="17"/>
      <c r="N362" s="128">
        <v>1</v>
      </c>
      <c r="O362" s="18"/>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c r="BX362" s="4"/>
      <c r="BY362" s="4"/>
      <c r="BZ362" s="4"/>
      <c r="CA362" s="4"/>
      <c r="CB362" s="4"/>
      <c r="CC362" s="4"/>
      <c r="CD362" s="4"/>
    </row>
    <row r="363" spans="1:82" s="3" customFormat="1" ht="21" customHeight="1" x14ac:dyDescent="0.25">
      <c r="A363" s="20"/>
      <c r="B363" s="147"/>
      <c r="C363" s="144"/>
      <c r="D363" s="58" t="s">
        <v>271</v>
      </c>
      <c r="E363" s="218"/>
      <c r="F363" s="218"/>
      <c r="G363" s="174" t="s">
        <v>172</v>
      </c>
      <c r="H363" s="158"/>
      <c r="I363" s="150"/>
      <c r="J363" s="108">
        <v>34.020000000000003</v>
      </c>
      <c r="K363" s="73">
        <v>40.83</v>
      </c>
      <c r="L363" s="17"/>
      <c r="N363" s="128">
        <v>1</v>
      </c>
      <c r="O363" s="18"/>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c r="BX363" s="4"/>
      <c r="BY363" s="4"/>
      <c r="BZ363" s="4"/>
      <c r="CA363" s="4"/>
      <c r="CB363" s="4"/>
      <c r="CC363" s="4"/>
      <c r="CD363" s="4"/>
    </row>
    <row r="364" spans="1:82" s="3" customFormat="1" ht="21" customHeight="1" x14ac:dyDescent="0.25">
      <c r="A364" s="20"/>
      <c r="B364" s="147"/>
      <c r="C364" s="144"/>
      <c r="D364" s="57" t="s">
        <v>272</v>
      </c>
      <c r="E364" s="218"/>
      <c r="F364" s="218"/>
      <c r="G364" s="175"/>
      <c r="H364" s="158"/>
      <c r="I364" s="150"/>
      <c r="J364" s="108">
        <v>39.840000000000003</v>
      </c>
      <c r="K364" s="73">
        <v>47.81</v>
      </c>
      <c r="L364" s="17"/>
      <c r="N364" s="128">
        <v>1</v>
      </c>
      <c r="O364" s="18"/>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c r="BX364" s="4"/>
      <c r="BY364" s="4"/>
      <c r="BZ364" s="4"/>
      <c r="CA364" s="4"/>
      <c r="CB364" s="4"/>
      <c r="CC364" s="4"/>
      <c r="CD364" s="4"/>
    </row>
    <row r="365" spans="1:82" s="3" customFormat="1" ht="21" customHeight="1" x14ac:dyDescent="0.25">
      <c r="A365" s="20"/>
      <c r="B365" s="147"/>
      <c r="C365" s="144"/>
      <c r="D365" s="58" t="s">
        <v>271</v>
      </c>
      <c r="E365" s="218"/>
      <c r="F365" s="218"/>
      <c r="G365" s="174" t="s">
        <v>173</v>
      </c>
      <c r="H365" s="158"/>
      <c r="I365" s="150"/>
      <c r="J365" s="108">
        <v>30.82</v>
      </c>
      <c r="K365" s="73">
        <v>36.99</v>
      </c>
      <c r="L365" s="17"/>
      <c r="N365" s="128">
        <v>1</v>
      </c>
      <c r="O365" s="18"/>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c r="BX365" s="4"/>
      <c r="BY365" s="4"/>
      <c r="BZ365" s="4"/>
      <c r="CA365" s="4"/>
      <c r="CB365" s="4"/>
      <c r="CC365" s="4"/>
      <c r="CD365" s="4"/>
    </row>
    <row r="366" spans="1:82" s="3" customFormat="1" ht="21" customHeight="1" x14ac:dyDescent="0.25">
      <c r="A366" s="20"/>
      <c r="B366" s="147"/>
      <c r="C366" s="144"/>
      <c r="D366" s="57" t="s">
        <v>272</v>
      </c>
      <c r="E366" s="218"/>
      <c r="F366" s="218"/>
      <c r="G366" s="175"/>
      <c r="H366" s="158"/>
      <c r="I366" s="150"/>
      <c r="J366" s="108">
        <v>36.090000000000003</v>
      </c>
      <c r="K366" s="73">
        <v>43.31</v>
      </c>
      <c r="L366" s="17"/>
      <c r="N366" s="128">
        <v>1</v>
      </c>
      <c r="O366" s="18"/>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c r="BX366" s="4"/>
      <c r="BY366" s="4"/>
      <c r="BZ366" s="4"/>
      <c r="CA366" s="4"/>
      <c r="CB366" s="4"/>
      <c r="CC366" s="4"/>
      <c r="CD366" s="4"/>
    </row>
    <row r="367" spans="1:82" s="3" customFormat="1" ht="21" customHeight="1" x14ac:dyDescent="0.25">
      <c r="A367" s="20"/>
      <c r="B367" s="147"/>
      <c r="C367" s="144"/>
      <c r="D367" s="58" t="s">
        <v>271</v>
      </c>
      <c r="E367" s="218"/>
      <c r="F367" s="218"/>
      <c r="G367" s="174" t="s">
        <v>174</v>
      </c>
      <c r="H367" s="158"/>
      <c r="I367" s="150"/>
      <c r="J367" s="108">
        <v>35.840000000000003</v>
      </c>
      <c r="K367" s="73">
        <v>43.01</v>
      </c>
      <c r="L367" s="17"/>
      <c r="N367" s="128">
        <v>1</v>
      </c>
      <c r="O367" s="18"/>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c r="BX367" s="4"/>
      <c r="BY367" s="4"/>
      <c r="BZ367" s="4"/>
      <c r="CA367" s="4"/>
      <c r="CB367" s="4"/>
      <c r="CC367" s="4"/>
      <c r="CD367" s="4"/>
    </row>
    <row r="368" spans="1:82" s="3" customFormat="1" ht="21" customHeight="1" x14ac:dyDescent="0.25">
      <c r="A368" s="20"/>
      <c r="B368" s="147"/>
      <c r="C368" s="144"/>
      <c r="D368" s="57" t="s">
        <v>272</v>
      </c>
      <c r="E368" s="218"/>
      <c r="F368" s="218"/>
      <c r="G368" s="175"/>
      <c r="H368" s="158"/>
      <c r="I368" s="150"/>
      <c r="J368" s="108">
        <v>41.97</v>
      </c>
      <c r="K368" s="73">
        <v>50.36</v>
      </c>
      <c r="L368" s="17"/>
      <c r="N368" s="128">
        <v>1</v>
      </c>
      <c r="O368" s="18"/>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c r="BX368" s="4"/>
      <c r="BY368" s="4"/>
      <c r="BZ368" s="4"/>
      <c r="CA368" s="4"/>
      <c r="CB368" s="4"/>
      <c r="CC368" s="4"/>
      <c r="CD368" s="4"/>
    </row>
    <row r="369" spans="1:82" s="3" customFormat="1" ht="21" customHeight="1" x14ac:dyDescent="0.25">
      <c r="A369" s="20"/>
      <c r="B369" s="147"/>
      <c r="C369" s="144"/>
      <c r="D369" s="58" t="s">
        <v>271</v>
      </c>
      <c r="E369" s="218"/>
      <c r="F369" s="218"/>
      <c r="G369" s="174" t="s">
        <v>175</v>
      </c>
      <c r="H369" s="158"/>
      <c r="I369" s="150"/>
      <c r="J369" s="108">
        <v>30.19</v>
      </c>
      <c r="K369" s="73">
        <v>36.229999999999997</v>
      </c>
      <c r="L369" s="17"/>
      <c r="N369" s="128">
        <v>1</v>
      </c>
      <c r="O369" s="18"/>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c r="BX369" s="4"/>
      <c r="BY369" s="4"/>
      <c r="BZ369" s="4"/>
      <c r="CA369" s="4"/>
      <c r="CB369" s="4"/>
      <c r="CC369" s="4"/>
      <c r="CD369" s="4"/>
    </row>
    <row r="370" spans="1:82" s="3" customFormat="1" ht="21" customHeight="1" x14ac:dyDescent="0.25">
      <c r="A370" s="20"/>
      <c r="B370" s="147"/>
      <c r="C370" s="144"/>
      <c r="D370" s="57" t="s">
        <v>272</v>
      </c>
      <c r="E370" s="218"/>
      <c r="F370" s="218"/>
      <c r="G370" s="175"/>
      <c r="H370" s="158"/>
      <c r="I370" s="150"/>
      <c r="J370" s="108">
        <v>35.35</v>
      </c>
      <c r="K370" s="73">
        <v>42.42</v>
      </c>
      <c r="L370" s="17"/>
      <c r="N370" s="128">
        <v>1</v>
      </c>
      <c r="O370" s="18"/>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c r="BX370" s="4"/>
      <c r="BY370" s="4"/>
      <c r="BZ370" s="4"/>
      <c r="CA370" s="4"/>
      <c r="CB370" s="4"/>
      <c r="CC370" s="4"/>
      <c r="CD370" s="4"/>
    </row>
    <row r="371" spans="1:82" s="3" customFormat="1" ht="21" customHeight="1" x14ac:dyDescent="0.25">
      <c r="A371" s="20"/>
      <c r="B371" s="147"/>
      <c r="C371" s="144"/>
      <c r="D371" s="58" t="s">
        <v>271</v>
      </c>
      <c r="E371" s="218"/>
      <c r="F371" s="218"/>
      <c r="G371" s="176" t="s">
        <v>217</v>
      </c>
      <c r="H371" s="158"/>
      <c r="I371" s="150"/>
      <c r="J371" s="108">
        <v>38.17</v>
      </c>
      <c r="K371" s="73">
        <v>45.8</v>
      </c>
      <c r="L371" s="17"/>
      <c r="N371" s="128">
        <v>1</v>
      </c>
      <c r="O371" s="18"/>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c r="BX371" s="4"/>
      <c r="BY371" s="4"/>
      <c r="BZ371" s="4"/>
      <c r="CA371" s="4"/>
      <c r="CB371" s="4"/>
      <c r="CC371" s="4"/>
      <c r="CD371" s="4"/>
    </row>
    <row r="372" spans="1:82" s="3" customFormat="1" ht="21" customHeight="1" x14ac:dyDescent="0.25">
      <c r="A372" s="20"/>
      <c r="B372" s="147"/>
      <c r="C372" s="144"/>
      <c r="D372" s="57" t="s">
        <v>272</v>
      </c>
      <c r="E372" s="218"/>
      <c r="F372" s="218"/>
      <c r="G372" s="177"/>
      <c r="H372" s="158"/>
      <c r="I372" s="150"/>
      <c r="J372" s="108">
        <v>44.69</v>
      </c>
      <c r="K372" s="73">
        <v>53.63</v>
      </c>
      <c r="L372" s="17"/>
      <c r="N372" s="128">
        <v>1</v>
      </c>
      <c r="O372" s="18"/>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c r="BX372" s="4"/>
      <c r="BY372" s="4"/>
      <c r="BZ372" s="4"/>
      <c r="CA372" s="4"/>
      <c r="CB372" s="4"/>
      <c r="CC372" s="4"/>
      <c r="CD372" s="4"/>
    </row>
    <row r="373" spans="1:82" s="3" customFormat="1" ht="21" customHeight="1" x14ac:dyDescent="0.25">
      <c r="A373" s="20"/>
      <c r="B373" s="147"/>
      <c r="C373" s="144"/>
      <c r="D373" s="58" t="s">
        <v>271</v>
      </c>
      <c r="E373" s="218"/>
      <c r="F373" s="218"/>
      <c r="G373" s="174" t="s">
        <v>176</v>
      </c>
      <c r="H373" s="158"/>
      <c r="I373" s="150"/>
      <c r="J373" s="108">
        <v>31.69</v>
      </c>
      <c r="K373" s="73">
        <v>38.03</v>
      </c>
      <c r="L373" s="17"/>
      <c r="N373" s="128">
        <v>1</v>
      </c>
      <c r="O373" s="18"/>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c r="BX373" s="4"/>
      <c r="BY373" s="4"/>
      <c r="BZ373" s="4"/>
      <c r="CA373" s="4"/>
      <c r="CB373" s="4"/>
      <c r="CC373" s="4"/>
      <c r="CD373" s="4"/>
    </row>
    <row r="374" spans="1:82" s="3" customFormat="1" ht="21" customHeight="1" x14ac:dyDescent="0.25">
      <c r="A374" s="20"/>
      <c r="B374" s="147"/>
      <c r="C374" s="144"/>
      <c r="D374" s="57" t="s">
        <v>272</v>
      </c>
      <c r="E374" s="218"/>
      <c r="F374" s="218"/>
      <c r="G374" s="175"/>
      <c r="H374" s="158"/>
      <c r="I374" s="150"/>
      <c r="J374" s="108">
        <v>37.11</v>
      </c>
      <c r="K374" s="73">
        <v>44.53</v>
      </c>
      <c r="L374" s="17"/>
      <c r="N374" s="128">
        <v>1</v>
      </c>
      <c r="O374" s="18"/>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c r="BX374" s="4"/>
      <c r="BY374" s="4"/>
      <c r="BZ374" s="4"/>
      <c r="CA374" s="4"/>
      <c r="CB374" s="4"/>
      <c r="CC374" s="4"/>
      <c r="CD374" s="4"/>
    </row>
    <row r="375" spans="1:82" ht="21" customHeight="1" x14ac:dyDescent="0.25">
      <c r="A375" s="31"/>
      <c r="B375" s="147"/>
      <c r="C375" s="144"/>
      <c r="D375" s="58" t="s">
        <v>271</v>
      </c>
      <c r="E375" s="218"/>
      <c r="F375" s="218"/>
      <c r="G375" s="139" t="s">
        <v>238</v>
      </c>
      <c r="H375" s="158"/>
      <c r="I375" s="150"/>
      <c r="J375" s="70">
        <v>32.72</v>
      </c>
      <c r="K375" s="73">
        <v>39.270000000000003</v>
      </c>
      <c r="L375" s="32"/>
      <c r="N375" s="128">
        <v>1</v>
      </c>
    </row>
    <row r="376" spans="1:82" ht="21" customHeight="1" x14ac:dyDescent="0.25">
      <c r="A376" s="36"/>
      <c r="B376" s="147"/>
      <c r="C376" s="144"/>
      <c r="D376" s="57" t="s">
        <v>272</v>
      </c>
      <c r="E376" s="218"/>
      <c r="F376" s="218"/>
      <c r="G376" s="140"/>
      <c r="H376" s="158"/>
      <c r="I376" s="150"/>
      <c r="J376" s="70">
        <v>38.32</v>
      </c>
      <c r="K376" s="73">
        <v>45.98</v>
      </c>
      <c r="L376" s="32"/>
      <c r="N376" s="128">
        <v>1</v>
      </c>
    </row>
    <row r="377" spans="1:82" ht="21" customHeight="1" x14ac:dyDescent="0.25">
      <c r="A377" s="37"/>
      <c r="B377" s="147"/>
      <c r="C377" s="144"/>
      <c r="D377" s="58" t="s">
        <v>271</v>
      </c>
      <c r="E377" s="218"/>
      <c r="F377" s="218"/>
      <c r="G377" s="139" t="s">
        <v>64</v>
      </c>
      <c r="H377" s="158"/>
      <c r="I377" s="150"/>
      <c r="J377" s="108">
        <v>34.25</v>
      </c>
      <c r="K377" s="73">
        <v>41.1</v>
      </c>
      <c r="L377" s="32"/>
      <c r="N377" s="128">
        <v>1</v>
      </c>
    </row>
    <row r="378" spans="1:82" ht="21" customHeight="1" x14ac:dyDescent="0.25">
      <c r="A378" s="45"/>
      <c r="B378" s="147"/>
      <c r="C378" s="144"/>
      <c r="D378" s="57" t="s">
        <v>272</v>
      </c>
      <c r="E378" s="218"/>
      <c r="F378" s="218"/>
      <c r="G378" s="140"/>
      <c r="H378" s="158"/>
      <c r="I378" s="150"/>
      <c r="J378" s="108">
        <v>40.11</v>
      </c>
      <c r="K378" s="73">
        <v>48.13</v>
      </c>
      <c r="L378" s="32"/>
      <c r="N378" s="128">
        <v>1</v>
      </c>
    </row>
    <row r="379" spans="1:82" s="15" customFormat="1" ht="21" customHeight="1" x14ac:dyDescent="0.25">
      <c r="A379" s="48"/>
      <c r="B379" s="147"/>
      <c r="C379" s="144"/>
      <c r="D379" s="58" t="s">
        <v>271</v>
      </c>
      <c r="E379" s="218"/>
      <c r="F379" s="218"/>
      <c r="G379" s="139" t="s">
        <v>65</v>
      </c>
      <c r="H379" s="158"/>
      <c r="I379" s="150"/>
      <c r="J379" s="108">
        <v>33.450000000000003</v>
      </c>
      <c r="K379" s="73">
        <v>40.14</v>
      </c>
      <c r="L379" s="13"/>
      <c r="N379" s="128">
        <v>1</v>
      </c>
      <c r="O379" s="14"/>
      <c r="P379" s="14"/>
      <c r="Q379" s="14"/>
      <c r="R379" s="14"/>
      <c r="S379" s="14"/>
      <c r="T379" s="14"/>
      <c r="U379" s="14"/>
      <c r="V379" s="14"/>
      <c r="W379" s="14"/>
      <c r="X379" s="14"/>
    </row>
    <row r="380" spans="1:82" s="15" customFormat="1" ht="21" customHeight="1" x14ac:dyDescent="0.25">
      <c r="A380" s="48"/>
      <c r="B380" s="147"/>
      <c r="C380" s="144"/>
      <c r="D380" s="57" t="s">
        <v>272</v>
      </c>
      <c r="E380" s="218"/>
      <c r="F380" s="218"/>
      <c r="G380" s="140"/>
      <c r="H380" s="158"/>
      <c r="I380" s="150"/>
      <c r="J380" s="113">
        <v>39.17</v>
      </c>
      <c r="K380" s="114">
        <v>47</v>
      </c>
      <c r="L380" s="13"/>
      <c r="N380" s="128">
        <v>1</v>
      </c>
      <c r="O380" s="14"/>
      <c r="P380" s="14"/>
      <c r="Q380" s="14"/>
      <c r="R380" s="14"/>
      <c r="S380" s="14"/>
      <c r="T380" s="14"/>
      <c r="U380" s="14"/>
      <c r="V380" s="14"/>
      <c r="W380" s="14"/>
      <c r="X380" s="14"/>
    </row>
    <row r="381" spans="1:82" s="15" customFormat="1" ht="21" customHeight="1" x14ac:dyDescent="0.25">
      <c r="A381" s="48"/>
      <c r="B381" s="147"/>
      <c r="C381" s="144"/>
      <c r="D381" s="124" t="s">
        <v>271</v>
      </c>
      <c r="E381" s="218"/>
      <c r="F381" s="218"/>
      <c r="G381" s="139" t="s">
        <v>66</v>
      </c>
      <c r="H381" s="158"/>
      <c r="I381" s="150"/>
      <c r="J381" s="113">
        <v>32.22</v>
      </c>
      <c r="K381" s="114">
        <v>38.659999999999997</v>
      </c>
      <c r="L381" s="13"/>
      <c r="N381" s="128">
        <v>1</v>
      </c>
      <c r="O381" s="14"/>
      <c r="P381" s="14"/>
      <c r="Q381" s="14"/>
      <c r="R381" s="14"/>
      <c r="S381" s="14"/>
      <c r="T381" s="14"/>
      <c r="U381" s="14"/>
      <c r="V381" s="14"/>
      <c r="W381" s="14"/>
      <c r="X381" s="14"/>
    </row>
    <row r="382" spans="1:82" s="15" customFormat="1" ht="21" customHeight="1" x14ac:dyDescent="0.25">
      <c r="A382" s="48"/>
      <c r="B382" s="147"/>
      <c r="C382" s="144"/>
      <c r="D382" s="122" t="s">
        <v>272</v>
      </c>
      <c r="E382" s="218"/>
      <c r="F382" s="213"/>
      <c r="G382" s="140"/>
      <c r="H382" s="158"/>
      <c r="I382" s="150"/>
      <c r="J382" s="108">
        <v>37.72</v>
      </c>
      <c r="K382" s="73">
        <v>45.26</v>
      </c>
      <c r="L382" s="13"/>
      <c r="N382" s="128">
        <v>1</v>
      </c>
      <c r="O382" s="14"/>
      <c r="P382" s="14"/>
      <c r="Q382" s="14"/>
      <c r="R382" s="14"/>
      <c r="S382" s="14"/>
      <c r="T382" s="14"/>
      <c r="U382" s="14"/>
      <c r="V382" s="14"/>
      <c r="W382" s="14"/>
      <c r="X382" s="14"/>
    </row>
    <row r="383" spans="1:82" ht="21" customHeight="1" x14ac:dyDescent="0.25">
      <c r="A383" s="45"/>
      <c r="B383" s="147"/>
      <c r="C383" s="144"/>
      <c r="D383" s="58" t="s">
        <v>271</v>
      </c>
      <c r="E383" s="218"/>
      <c r="F383" s="223" t="s">
        <v>49</v>
      </c>
      <c r="G383" s="139" t="s">
        <v>218</v>
      </c>
      <c r="H383" s="158"/>
      <c r="I383" s="150"/>
      <c r="J383" s="115">
        <v>31.16</v>
      </c>
      <c r="K383" s="115">
        <v>37.39</v>
      </c>
      <c r="L383" s="32"/>
      <c r="N383" s="128">
        <v>1</v>
      </c>
    </row>
    <row r="384" spans="1:82" x14ac:dyDescent="0.25">
      <c r="A384" s="45"/>
      <c r="B384" s="147"/>
      <c r="C384" s="144"/>
      <c r="D384" s="57" t="s">
        <v>272</v>
      </c>
      <c r="E384" s="218"/>
      <c r="F384" s="224"/>
      <c r="G384" s="140"/>
      <c r="H384" s="158"/>
      <c r="I384" s="150"/>
      <c r="J384" s="108">
        <v>36.479999999999997</v>
      </c>
      <c r="K384" s="108">
        <v>43.78</v>
      </c>
      <c r="L384" s="32"/>
      <c r="N384" s="128">
        <v>1</v>
      </c>
    </row>
    <row r="385" spans="1:14" ht="18" customHeight="1" x14ac:dyDescent="0.25">
      <c r="A385" s="45"/>
      <c r="B385" s="147"/>
      <c r="C385" s="144"/>
      <c r="D385" s="58" t="s">
        <v>271</v>
      </c>
      <c r="E385" s="218"/>
      <c r="F385" s="224"/>
      <c r="G385" s="139" t="s">
        <v>369</v>
      </c>
      <c r="H385" s="158"/>
      <c r="I385" s="150"/>
      <c r="J385" s="108">
        <v>33.409999999999997</v>
      </c>
      <c r="K385" s="108">
        <v>40.090000000000003</v>
      </c>
      <c r="L385" s="32"/>
      <c r="N385" s="128">
        <v>1</v>
      </c>
    </row>
    <row r="386" spans="1:14" ht="18.75" customHeight="1" x14ac:dyDescent="0.25">
      <c r="A386" s="45"/>
      <c r="B386" s="147"/>
      <c r="C386" s="144"/>
      <c r="D386" s="57" t="s">
        <v>272</v>
      </c>
      <c r="E386" s="218"/>
      <c r="F386" s="224"/>
      <c r="G386" s="140"/>
      <c r="H386" s="158"/>
      <c r="I386" s="150"/>
      <c r="J386" s="108">
        <v>39.119999999999997</v>
      </c>
      <c r="K386" s="108">
        <v>46.94</v>
      </c>
      <c r="L386" s="32"/>
      <c r="N386" s="128">
        <v>1</v>
      </c>
    </row>
    <row r="387" spans="1:14" ht="18" customHeight="1" x14ac:dyDescent="0.25">
      <c r="A387" s="45"/>
      <c r="B387" s="147"/>
      <c r="C387" s="144"/>
      <c r="D387" s="58" t="s">
        <v>271</v>
      </c>
      <c r="E387" s="218"/>
      <c r="F387" s="224"/>
      <c r="G387" s="139" t="s">
        <v>232</v>
      </c>
      <c r="H387" s="158"/>
      <c r="I387" s="150"/>
      <c r="J387" s="108">
        <v>51.95</v>
      </c>
      <c r="K387" s="108">
        <v>62.34</v>
      </c>
      <c r="L387" s="32"/>
      <c r="N387" s="128">
        <v>1</v>
      </c>
    </row>
    <row r="388" spans="1:14" ht="21" customHeight="1" x14ac:dyDescent="0.25">
      <c r="A388" s="45"/>
      <c r="B388" s="147"/>
      <c r="C388" s="144"/>
      <c r="D388" s="57" t="s">
        <v>272</v>
      </c>
      <c r="E388" s="218"/>
      <c r="F388" s="224"/>
      <c r="G388" s="140"/>
      <c r="H388" s="158"/>
      <c r="I388" s="150"/>
      <c r="J388" s="108">
        <v>59.74</v>
      </c>
      <c r="K388" s="108">
        <v>71.69</v>
      </c>
      <c r="L388" s="32"/>
      <c r="N388" s="128">
        <v>1</v>
      </c>
    </row>
    <row r="389" spans="1:14" x14ac:dyDescent="0.25">
      <c r="A389" s="45"/>
      <c r="B389" s="147"/>
      <c r="C389" s="144"/>
      <c r="D389" s="58" t="s">
        <v>271</v>
      </c>
      <c r="E389" s="218"/>
      <c r="F389" s="224"/>
      <c r="G389" s="141" t="s">
        <v>189</v>
      </c>
      <c r="H389" s="158"/>
      <c r="I389" s="150"/>
      <c r="J389" s="108">
        <v>37.29</v>
      </c>
      <c r="K389" s="108">
        <v>44.75</v>
      </c>
      <c r="L389" s="32"/>
      <c r="N389" s="128">
        <v>1</v>
      </c>
    </row>
    <row r="390" spans="1:14" x14ac:dyDescent="0.25">
      <c r="A390" s="45"/>
      <c r="B390" s="147"/>
      <c r="C390" s="144"/>
      <c r="D390" s="57" t="s">
        <v>272</v>
      </c>
      <c r="E390" s="218"/>
      <c r="F390" s="224"/>
      <c r="G390" s="142"/>
      <c r="H390" s="158"/>
      <c r="I390" s="150"/>
      <c r="J390" s="108">
        <v>43.67</v>
      </c>
      <c r="K390" s="108">
        <v>52.4</v>
      </c>
      <c r="L390" s="32"/>
      <c r="N390" s="128">
        <v>1</v>
      </c>
    </row>
    <row r="391" spans="1:14" x14ac:dyDescent="0.25">
      <c r="A391" s="45"/>
      <c r="B391" s="147"/>
      <c r="C391" s="144"/>
      <c r="D391" s="58" t="s">
        <v>271</v>
      </c>
      <c r="E391" s="218"/>
      <c r="F391" s="224"/>
      <c r="G391" s="141" t="s">
        <v>145</v>
      </c>
      <c r="H391" s="158"/>
      <c r="I391" s="150"/>
      <c r="J391" s="108">
        <v>43.54</v>
      </c>
      <c r="K391" s="108">
        <v>52.25</v>
      </c>
      <c r="L391" s="32"/>
      <c r="N391" s="128">
        <v>1</v>
      </c>
    </row>
    <row r="392" spans="1:14" x14ac:dyDescent="0.25">
      <c r="A392" s="45"/>
      <c r="B392" s="147"/>
      <c r="C392" s="144"/>
      <c r="D392" s="57" t="s">
        <v>272</v>
      </c>
      <c r="E392" s="218"/>
      <c r="F392" s="224"/>
      <c r="G392" s="142"/>
      <c r="H392" s="158"/>
      <c r="I392" s="150"/>
      <c r="J392" s="108">
        <v>50.98</v>
      </c>
      <c r="K392" s="108">
        <v>61.18</v>
      </c>
      <c r="L392" s="32"/>
      <c r="N392" s="128">
        <v>1</v>
      </c>
    </row>
    <row r="393" spans="1:14" x14ac:dyDescent="0.25">
      <c r="A393" s="45"/>
      <c r="B393" s="147"/>
      <c r="C393" s="144"/>
      <c r="D393" s="58" t="s">
        <v>271</v>
      </c>
      <c r="E393" s="218"/>
      <c r="F393" s="224"/>
      <c r="G393" s="141" t="s">
        <v>52</v>
      </c>
      <c r="H393" s="158"/>
      <c r="I393" s="150"/>
      <c r="J393" s="108">
        <v>37.81</v>
      </c>
      <c r="K393" s="108">
        <v>45.37</v>
      </c>
      <c r="L393" s="32"/>
      <c r="N393" s="128">
        <v>1</v>
      </c>
    </row>
    <row r="394" spans="1:14" x14ac:dyDescent="0.25">
      <c r="A394" s="45"/>
      <c r="B394" s="147"/>
      <c r="C394" s="144"/>
      <c r="D394" s="57" t="s">
        <v>272</v>
      </c>
      <c r="E394" s="218"/>
      <c r="F394" s="224"/>
      <c r="G394" s="142"/>
      <c r="H394" s="158"/>
      <c r="I394" s="150"/>
      <c r="J394" s="108">
        <v>44.27</v>
      </c>
      <c r="K394" s="108">
        <v>53.12</v>
      </c>
      <c r="L394" s="32"/>
      <c r="N394" s="128">
        <v>1</v>
      </c>
    </row>
    <row r="395" spans="1:14" x14ac:dyDescent="0.25">
      <c r="A395" s="45"/>
      <c r="B395" s="147"/>
      <c r="C395" s="144"/>
      <c r="D395" s="58" t="s">
        <v>271</v>
      </c>
      <c r="E395" s="218"/>
      <c r="F395" s="224"/>
      <c r="G395" s="141" t="s">
        <v>53</v>
      </c>
      <c r="H395" s="158"/>
      <c r="I395" s="150"/>
      <c r="J395" s="108">
        <v>44.27</v>
      </c>
      <c r="K395" s="108">
        <v>53.13</v>
      </c>
      <c r="L395" s="32"/>
      <c r="N395" s="128">
        <v>1</v>
      </c>
    </row>
    <row r="396" spans="1:14" x14ac:dyDescent="0.25">
      <c r="A396" s="45"/>
      <c r="B396" s="147"/>
      <c r="C396" s="144"/>
      <c r="D396" s="57" t="s">
        <v>272</v>
      </c>
      <c r="E396" s="218"/>
      <c r="F396" s="224"/>
      <c r="G396" s="142"/>
      <c r="H396" s="158"/>
      <c r="I396" s="150"/>
      <c r="J396" s="108">
        <v>51.84</v>
      </c>
      <c r="K396" s="108">
        <v>62.21</v>
      </c>
      <c r="L396" s="32"/>
      <c r="N396" s="128">
        <v>1</v>
      </c>
    </row>
    <row r="397" spans="1:14" x14ac:dyDescent="0.25">
      <c r="A397" s="45"/>
      <c r="B397" s="147"/>
      <c r="C397" s="144"/>
      <c r="D397" s="58" t="s">
        <v>271</v>
      </c>
      <c r="E397" s="218"/>
      <c r="F397" s="224"/>
      <c r="G397" s="141" t="s">
        <v>54</v>
      </c>
      <c r="H397" s="158"/>
      <c r="I397" s="150"/>
      <c r="J397" s="108">
        <v>36.26</v>
      </c>
      <c r="K397" s="108">
        <v>43.51</v>
      </c>
      <c r="L397" s="32"/>
      <c r="N397" s="128">
        <v>1</v>
      </c>
    </row>
    <row r="398" spans="1:14" x14ac:dyDescent="0.25">
      <c r="A398" s="45"/>
      <c r="B398" s="147"/>
      <c r="C398" s="144"/>
      <c r="D398" s="57" t="s">
        <v>272</v>
      </c>
      <c r="E398" s="218"/>
      <c r="F398" s="224"/>
      <c r="G398" s="142"/>
      <c r="H398" s="158"/>
      <c r="I398" s="150"/>
      <c r="J398" s="108">
        <v>42.46</v>
      </c>
      <c r="K398" s="108">
        <v>50.95</v>
      </c>
      <c r="L398" s="32"/>
      <c r="N398" s="128">
        <v>1</v>
      </c>
    </row>
    <row r="399" spans="1:14" x14ac:dyDescent="0.25">
      <c r="A399" s="45"/>
      <c r="B399" s="147"/>
      <c r="C399" s="144"/>
      <c r="D399" s="58" t="s">
        <v>271</v>
      </c>
      <c r="E399" s="218"/>
      <c r="F399" s="224"/>
      <c r="G399" s="141" t="s">
        <v>51</v>
      </c>
      <c r="H399" s="158"/>
      <c r="I399" s="150"/>
      <c r="J399" s="108">
        <v>35.479999999999997</v>
      </c>
      <c r="K399" s="108">
        <v>42.58</v>
      </c>
      <c r="L399" s="32"/>
      <c r="N399" s="128">
        <v>1</v>
      </c>
    </row>
    <row r="400" spans="1:14" x14ac:dyDescent="0.25">
      <c r="A400" s="45"/>
      <c r="B400" s="147"/>
      <c r="C400" s="144"/>
      <c r="D400" s="57" t="s">
        <v>272</v>
      </c>
      <c r="E400" s="218"/>
      <c r="F400" s="224"/>
      <c r="G400" s="142"/>
      <c r="H400" s="158"/>
      <c r="I400" s="150"/>
      <c r="J400" s="108">
        <v>41.55</v>
      </c>
      <c r="K400" s="108">
        <v>49.86</v>
      </c>
      <c r="L400" s="32"/>
      <c r="N400" s="128">
        <v>1</v>
      </c>
    </row>
    <row r="401" spans="1:82" x14ac:dyDescent="0.25">
      <c r="A401" s="45"/>
      <c r="B401" s="147"/>
      <c r="C401" s="144"/>
      <c r="D401" s="124" t="s">
        <v>271</v>
      </c>
      <c r="E401" s="218"/>
      <c r="F401" s="224"/>
      <c r="G401" s="141" t="s">
        <v>370</v>
      </c>
      <c r="H401" s="158"/>
      <c r="I401" s="150"/>
      <c r="J401" s="108">
        <v>9.85</v>
      </c>
      <c r="K401" s="108">
        <v>11.82</v>
      </c>
      <c r="L401" s="32"/>
      <c r="N401" s="128">
        <v>1</v>
      </c>
    </row>
    <row r="402" spans="1:82" x14ac:dyDescent="0.25">
      <c r="A402" s="45"/>
      <c r="B402" s="147"/>
      <c r="C402" s="144"/>
      <c r="D402" s="122" t="s">
        <v>272</v>
      </c>
      <c r="E402" s="218"/>
      <c r="F402" s="224"/>
      <c r="G402" s="142"/>
      <c r="H402" s="158"/>
      <c r="I402" s="150"/>
      <c r="J402" s="108">
        <v>11.53</v>
      </c>
      <c r="K402" s="108">
        <v>13.84</v>
      </c>
      <c r="L402" s="32"/>
      <c r="N402" s="128">
        <v>1</v>
      </c>
    </row>
    <row r="403" spans="1:82" ht="15" customHeight="1" x14ac:dyDescent="0.25">
      <c r="A403" s="45"/>
      <c r="B403" s="147"/>
      <c r="C403" s="144"/>
      <c r="D403" s="58" t="s">
        <v>271</v>
      </c>
      <c r="E403" s="218"/>
      <c r="F403" s="224"/>
      <c r="G403" s="141" t="s">
        <v>215</v>
      </c>
      <c r="H403" s="158"/>
      <c r="I403" s="150"/>
      <c r="J403" s="108">
        <v>38.01</v>
      </c>
      <c r="K403" s="108">
        <v>45.61</v>
      </c>
      <c r="L403" s="32"/>
      <c r="N403" s="128">
        <v>1</v>
      </c>
    </row>
    <row r="404" spans="1:82" ht="18" customHeight="1" x14ac:dyDescent="0.25">
      <c r="A404" s="45"/>
      <c r="B404" s="147"/>
      <c r="C404" s="144"/>
      <c r="D404" s="57" t="s">
        <v>272</v>
      </c>
      <c r="E404" s="218"/>
      <c r="F404" s="225"/>
      <c r="G404" s="142"/>
      <c r="H404" s="158"/>
      <c r="I404" s="150"/>
      <c r="J404" s="108">
        <v>44.51</v>
      </c>
      <c r="K404" s="108">
        <v>53.41</v>
      </c>
      <c r="L404" s="32"/>
      <c r="N404" s="128">
        <v>1</v>
      </c>
    </row>
    <row r="405" spans="1:82" s="3" customFormat="1" ht="15" customHeight="1" x14ac:dyDescent="0.25">
      <c r="A405" s="20"/>
      <c r="B405" s="147"/>
      <c r="C405" s="144"/>
      <c r="D405" s="58" t="s">
        <v>271</v>
      </c>
      <c r="E405" s="218"/>
      <c r="F405" s="141" t="s">
        <v>34</v>
      </c>
      <c r="G405" s="143" t="s">
        <v>338</v>
      </c>
      <c r="H405" s="158"/>
      <c r="I405" s="150"/>
      <c r="J405" s="9">
        <v>29.57</v>
      </c>
      <c r="K405" s="9">
        <v>35.479999999999997</v>
      </c>
      <c r="L405" s="17"/>
      <c r="N405" s="128">
        <v>1</v>
      </c>
      <c r="O405" s="18"/>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row>
    <row r="406" spans="1:82" s="3" customFormat="1" ht="17.25" customHeight="1" x14ac:dyDescent="0.25">
      <c r="A406" s="20"/>
      <c r="B406" s="147"/>
      <c r="C406" s="144"/>
      <c r="D406" s="57" t="s">
        <v>272</v>
      </c>
      <c r="E406" s="218"/>
      <c r="F406" s="142"/>
      <c r="G406" s="145"/>
      <c r="H406" s="158"/>
      <c r="I406" s="150"/>
      <c r="J406" s="9">
        <v>34.619999999999997</v>
      </c>
      <c r="K406" s="9">
        <v>41.54</v>
      </c>
      <c r="L406" s="17"/>
      <c r="N406" s="128">
        <v>1</v>
      </c>
      <c r="O406" s="18"/>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c r="BX406" s="4"/>
      <c r="BY406" s="4"/>
      <c r="BZ406" s="4"/>
      <c r="CA406" s="4"/>
      <c r="CB406" s="4"/>
      <c r="CC406" s="4"/>
      <c r="CD406" s="4"/>
    </row>
    <row r="407" spans="1:82" s="3" customFormat="1" ht="21.75" customHeight="1" x14ac:dyDescent="0.25">
      <c r="A407" s="20"/>
      <c r="B407" s="147"/>
      <c r="C407" s="144"/>
      <c r="D407" s="58" t="s">
        <v>271</v>
      </c>
      <c r="E407" s="218"/>
      <c r="F407" s="158" t="s">
        <v>37</v>
      </c>
      <c r="G407" s="143" t="s">
        <v>45</v>
      </c>
      <c r="H407" s="158"/>
      <c r="I407" s="150"/>
      <c r="J407" s="9">
        <v>40.909999999999997</v>
      </c>
      <c r="K407" s="73">
        <v>49.09</v>
      </c>
      <c r="L407" s="17"/>
      <c r="N407" s="128">
        <v>1</v>
      </c>
      <c r="O407" s="18"/>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c r="BX407" s="4"/>
      <c r="BY407" s="4"/>
      <c r="BZ407" s="4"/>
      <c r="CA407" s="4"/>
      <c r="CB407" s="4"/>
      <c r="CC407" s="4"/>
      <c r="CD407" s="4"/>
    </row>
    <row r="408" spans="1:82" s="3" customFormat="1" ht="21.75" customHeight="1" x14ac:dyDescent="0.25">
      <c r="A408" s="20"/>
      <c r="B408" s="147"/>
      <c r="C408" s="144"/>
      <c r="D408" s="57" t="s">
        <v>272</v>
      </c>
      <c r="E408" s="218"/>
      <c r="F408" s="158"/>
      <c r="G408" s="145"/>
      <c r="H408" s="158"/>
      <c r="I408" s="150"/>
      <c r="J408" s="9">
        <v>47.9</v>
      </c>
      <c r="K408" s="73">
        <v>57.48</v>
      </c>
      <c r="L408" s="17"/>
      <c r="N408" s="128">
        <v>1</v>
      </c>
      <c r="O408" s="18"/>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c r="BX408" s="4"/>
      <c r="BY408" s="4"/>
      <c r="BZ408" s="4"/>
      <c r="CA408" s="4"/>
      <c r="CB408" s="4"/>
      <c r="CC408" s="4"/>
      <c r="CD408" s="4"/>
    </row>
    <row r="409" spans="1:82" s="3" customFormat="1" ht="21.75" customHeight="1" x14ac:dyDescent="0.25">
      <c r="A409" s="20"/>
      <c r="B409" s="147"/>
      <c r="C409" s="144"/>
      <c r="D409" s="58" t="s">
        <v>271</v>
      </c>
      <c r="E409" s="218"/>
      <c r="F409" s="158"/>
      <c r="G409" s="143" t="s">
        <v>39</v>
      </c>
      <c r="H409" s="158"/>
      <c r="I409" s="150"/>
      <c r="J409" s="9">
        <v>48.61</v>
      </c>
      <c r="K409" s="73">
        <v>58.33</v>
      </c>
      <c r="L409" s="17"/>
      <c r="N409" s="128">
        <v>1</v>
      </c>
      <c r="O409" s="18"/>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c r="BX409" s="4"/>
      <c r="BY409" s="4"/>
      <c r="BZ409" s="4"/>
      <c r="CA409" s="4"/>
      <c r="CB409" s="4"/>
      <c r="CC409" s="4"/>
      <c r="CD409" s="4"/>
    </row>
    <row r="410" spans="1:82" s="3" customFormat="1" ht="21.75" customHeight="1" x14ac:dyDescent="0.25">
      <c r="A410" s="20"/>
      <c r="B410" s="147"/>
      <c r="C410" s="144"/>
      <c r="D410" s="57" t="s">
        <v>272</v>
      </c>
      <c r="E410" s="218"/>
      <c r="F410" s="158"/>
      <c r="G410" s="145"/>
      <c r="H410" s="158"/>
      <c r="I410" s="150"/>
      <c r="J410" s="9">
        <v>56.92</v>
      </c>
      <c r="K410" s="73">
        <v>68.3</v>
      </c>
      <c r="L410" s="17"/>
      <c r="N410" s="128">
        <v>1</v>
      </c>
      <c r="O410" s="18"/>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row>
    <row r="411" spans="1:82" s="3" customFormat="1" ht="21.75" customHeight="1" x14ac:dyDescent="0.25">
      <c r="A411" s="20"/>
      <c r="B411" s="147"/>
      <c r="C411" s="144"/>
      <c r="D411" s="58" t="s">
        <v>271</v>
      </c>
      <c r="E411" s="218"/>
      <c r="F411" s="158"/>
      <c r="G411" s="143" t="s">
        <v>38</v>
      </c>
      <c r="H411" s="158"/>
      <c r="I411" s="150"/>
      <c r="J411" s="9">
        <v>41.82</v>
      </c>
      <c r="K411" s="73">
        <v>50.18</v>
      </c>
      <c r="L411" s="17"/>
      <c r="N411" s="128">
        <v>1</v>
      </c>
      <c r="O411" s="18"/>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row>
    <row r="412" spans="1:82" s="3" customFormat="1" ht="21.75" customHeight="1" x14ac:dyDescent="0.25">
      <c r="A412" s="20"/>
      <c r="B412" s="147"/>
      <c r="C412" s="144"/>
      <c r="D412" s="57" t="s">
        <v>272</v>
      </c>
      <c r="E412" s="218"/>
      <c r="F412" s="158"/>
      <c r="G412" s="145"/>
      <c r="H412" s="158"/>
      <c r="I412" s="150"/>
      <c r="J412" s="9">
        <v>48.97</v>
      </c>
      <c r="K412" s="73">
        <v>58.76</v>
      </c>
      <c r="L412" s="17"/>
      <c r="N412" s="128">
        <v>1</v>
      </c>
      <c r="O412" s="18"/>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c r="BX412" s="4"/>
      <c r="BY412" s="4"/>
      <c r="BZ412" s="4"/>
      <c r="CA412" s="4"/>
      <c r="CB412" s="4"/>
      <c r="CC412" s="4"/>
      <c r="CD412" s="4"/>
    </row>
    <row r="413" spans="1:82" s="3" customFormat="1" ht="21.75" customHeight="1" x14ac:dyDescent="0.25">
      <c r="A413" s="20"/>
      <c r="B413" s="147"/>
      <c r="C413" s="144"/>
      <c r="D413" s="58" t="s">
        <v>271</v>
      </c>
      <c r="E413" s="218"/>
      <c r="F413" s="158"/>
      <c r="G413" s="143" t="s">
        <v>42</v>
      </c>
      <c r="H413" s="158"/>
      <c r="I413" s="150"/>
      <c r="J413" s="9">
        <v>40.11</v>
      </c>
      <c r="K413" s="73">
        <v>48.13</v>
      </c>
      <c r="L413" s="17"/>
      <c r="N413" s="128">
        <v>1</v>
      </c>
      <c r="O413" s="18"/>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c r="BX413" s="4"/>
      <c r="BY413" s="4"/>
      <c r="BZ413" s="4"/>
      <c r="CA413" s="4"/>
      <c r="CB413" s="4"/>
      <c r="CC413" s="4"/>
      <c r="CD413" s="4"/>
    </row>
    <row r="414" spans="1:82" s="3" customFormat="1" ht="21.75" customHeight="1" x14ac:dyDescent="0.25">
      <c r="A414" s="20"/>
      <c r="B414" s="147"/>
      <c r="C414" s="144"/>
      <c r="D414" s="57" t="s">
        <v>272</v>
      </c>
      <c r="E414" s="218"/>
      <c r="F414" s="158"/>
      <c r="G414" s="145"/>
      <c r="H414" s="158"/>
      <c r="I414" s="150"/>
      <c r="J414" s="9">
        <v>46.97</v>
      </c>
      <c r="K414" s="73">
        <v>56.36</v>
      </c>
      <c r="L414" s="17"/>
      <c r="N414" s="128">
        <v>1</v>
      </c>
      <c r="O414" s="18"/>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c r="BX414" s="4"/>
      <c r="BY414" s="4"/>
      <c r="BZ414" s="4"/>
      <c r="CA414" s="4"/>
      <c r="CB414" s="4"/>
      <c r="CC414" s="4"/>
      <c r="CD414" s="4"/>
    </row>
    <row r="415" spans="1:82" s="3" customFormat="1" ht="21.75" customHeight="1" x14ac:dyDescent="0.25">
      <c r="A415" s="20"/>
      <c r="B415" s="147"/>
      <c r="C415" s="144"/>
      <c r="D415" s="58" t="s">
        <v>271</v>
      </c>
      <c r="E415" s="218"/>
      <c r="F415" s="158"/>
      <c r="G415" s="143" t="s">
        <v>40</v>
      </c>
      <c r="H415" s="158"/>
      <c r="I415" s="150"/>
      <c r="J415" s="9">
        <v>45.94</v>
      </c>
      <c r="K415" s="73">
        <v>55.13</v>
      </c>
      <c r="L415" s="17"/>
      <c r="N415" s="128">
        <v>1</v>
      </c>
      <c r="O415" s="18"/>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c r="BX415" s="4"/>
      <c r="BY415" s="4"/>
      <c r="BZ415" s="4"/>
      <c r="CA415" s="4"/>
      <c r="CB415" s="4"/>
      <c r="CC415" s="4"/>
      <c r="CD415" s="4"/>
    </row>
    <row r="416" spans="1:82" s="3" customFormat="1" ht="21.75" customHeight="1" x14ac:dyDescent="0.25">
      <c r="A416" s="20"/>
      <c r="B416" s="147"/>
      <c r="C416" s="144"/>
      <c r="D416" s="57" t="s">
        <v>272</v>
      </c>
      <c r="E416" s="218"/>
      <c r="F416" s="158"/>
      <c r="G416" s="145"/>
      <c r="H416" s="158"/>
      <c r="I416" s="150"/>
      <c r="J416" s="9">
        <v>53.79</v>
      </c>
      <c r="K416" s="73">
        <v>64.55</v>
      </c>
      <c r="L416" s="17"/>
      <c r="N416" s="128">
        <v>1</v>
      </c>
      <c r="O416" s="18"/>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c r="BX416" s="4"/>
      <c r="BY416" s="4"/>
      <c r="BZ416" s="4"/>
      <c r="CA416" s="4"/>
      <c r="CB416" s="4"/>
      <c r="CC416" s="4"/>
      <c r="CD416" s="4"/>
    </row>
    <row r="417" spans="1:82" s="3" customFormat="1" ht="21.75" customHeight="1" x14ac:dyDescent="0.25">
      <c r="A417" s="20"/>
      <c r="B417" s="147"/>
      <c r="C417" s="144"/>
      <c r="D417" s="58" t="s">
        <v>271</v>
      </c>
      <c r="E417" s="218"/>
      <c r="F417" s="158"/>
      <c r="G417" s="143" t="s">
        <v>44</v>
      </c>
      <c r="H417" s="158"/>
      <c r="I417" s="150"/>
      <c r="J417" s="9">
        <v>53.05</v>
      </c>
      <c r="K417" s="73">
        <v>63.66</v>
      </c>
      <c r="L417" s="17"/>
      <c r="N417" s="128">
        <v>1</v>
      </c>
      <c r="O417" s="18"/>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c r="BX417" s="4"/>
      <c r="BY417" s="4"/>
      <c r="BZ417" s="4"/>
      <c r="CA417" s="4"/>
      <c r="CB417" s="4"/>
      <c r="CC417" s="4"/>
      <c r="CD417" s="4"/>
    </row>
    <row r="418" spans="1:82" s="3" customFormat="1" ht="21.75" customHeight="1" x14ac:dyDescent="0.25">
      <c r="A418" s="20"/>
      <c r="B418" s="147"/>
      <c r="C418" s="144"/>
      <c r="D418" s="57" t="s">
        <v>272</v>
      </c>
      <c r="E418" s="218"/>
      <c r="F418" s="158"/>
      <c r="G418" s="145"/>
      <c r="H418" s="158"/>
      <c r="I418" s="150"/>
      <c r="J418" s="9">
        <v>61.01</v>
      </c>
      <c r="K418" s="73">
        <v>73.209999999999994</v>
      </c>
      <c r="L418" s="17"/>
      <c r="N418" s="128">
        <v>1</v>
      </c>
      <c r="O418" s="18"/>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c r="BX418" s="4"/>
      <c r="BY418" s="4"/>
      <c r="BZ418" s="4"/>
      <c r="CA418" s="4"/>
      <c r="CB418" s="4"/>
      <c r="CC418" s="4"/>
      <c r="CD418" s="4"/>
    </row>
    <row r="419" spans="1:82" s="3" customFormat="1" ht="21.75" customHeight="1" x14ac:dyDescent="0.25">
      <c r="A419" s="20"/>
      <c r="B419" s="147"/>
      <c r="C419" s="144"/>
      <c r="D419" s="127" t="s">
        <v>271</v>
      </c>
      <c r="E419" s="218"/>
      <c r="F419" s="158"/>
      <c r="G419" s="143" t="s">
        <v>371</v>
      </c>
      <c r="H419" s="158"/>
      <c r="I419" s="150"/>
      <c r="J419" s="9">
        <v>40.24</v>
      </c>
      <c r="K419" s="73">
        <v>48.29</v>
      </c>
      <c r="L419" s="17"/>
      <c r="N419" s="128">
        <v>1</v>
      </c>
      <c r="O419" s="18"/>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c r="BX419" s="4"/>
      <c r="BY419" s="4"/>
      <c r="BZ419" s="4"/>
      <c r="CA419" s="4"/>
      <c r="CB419" s="4"/>
      <c r="CC419" s="4"/>
      <c r="CD419" s="4"/>
    </row>
    <row r="420" spans="1:82" s="3" customFormat="1" ht="21.75" customHeight="1" x14ac:dyDescent="0.25">
      <c r="A420" s="20"/>
      <c r="B420" s="147"/>
      <c r="C420" s="144"/>
      <c r="D420" s="126" t="s">
        <v>272</v>
      </c>
      <c r="E420" s="218"/>
      <c r="F420" s="158"/>
      <c r="G420" s="145"/>
      <c r="H420" s="158"/>
      <c r="I420" s="150"/>
      <c r="J420" s="9">
        <v>47.12</v>
      </c>
      <c r="K420" s="73">
        <v>56.54</v>
      </c>
      <c r="L420" s="17"/>
      <c r="N420" s="128">
        <v>1</v>
      </c>
      <c r="O420" s="18"/>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c r="BX420" s="4"/>
      <c r="BY420" s="4"/>
      <c r="BZ420" s="4"/>
      <c r="CA420" s="4"/>
      <c r="CB420" s="4"/>
      <c r="CC420" s="4"/>
      <c r="CD420" s="4"/>
    </row>
    <row r="421" spans="1:82" s="3" customFormat="1" ht="21.75" customHeight="1" x14ac:dyDescent="0.25">
      <c r="A421" s="20"/>
      <c r="B421" s="147"/>
      <c r="C421" s="144"/>
      <c r="D421" s="58" t="s">
        <v>271</v>
      </c>
      <c r="E421" s="218"/>
      <c r="F421" s="158"/>
      <c r="G421" s="143" t="s">
        <v>43</v>
      </c>
      <c r="H421" s="158"/>
      <c r="I421" s="150"/>
      <c r="J421" s="9">
        <v>48.62</v>
      </c>
      <c r="K421" s="73">
        <v>58.34</v>
      </c>
      <c r="L421" s="17"/>
      <c r="N421" s="128">
        <v>1</v>
      </c>
      <c r="O421" s="18"/>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c r="BX421" s="4"/>
      <c r="BY421" s="4"/>
      <c r="BZ421" s="4"/>
      <c r="CA421" s="4"/>
      <c r="CB421" s="4"/>
      <c r="CC421" s="4"/>
      <c r="CD421" s="4"/>
    </row>
    <row r="422" spans="1:82" s="3" customFormat="1" ht="21.75" customHeight="1" x14ac:dyDescent="0.25">
      <c r="A422" s="20"/>
      <c r="B422" s="147"/>
      <c r="C422" s="144"/>
      <c r="D422" s="57" t="s">
        <v>272</v>
      </c>
      <c r="E422" s="218"/>
      <c r="F422" s="158"/>
      <c r="G422" s="144"/>
      <c r="H422" s="158"/>
      <c r="I422" s="150"/>
      <c r="J422" s="9">
        <v>56.92</v>
      </c>
      <c r="K422" s="73">
        <v>68.3</v>
      </c>
      <c r="L422" s="17"/>
      <c r="N422" s="128">
        <v>1</v>
      </c>
      <c r="O422" s="18"/>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c r="BX422" s="4"/>
      <c r="BY422" s="4"/>
      <c r="BZ422" s="4"/>
      <c r="CA422" s="4"/>
      <c r="CB422" s="4"/>
      <c r="CC422" s="4"/>
      <c r="CD422" s="4"/>
    </row>
    <row r="423" spans="1:82" s="3" customFormat="1" ht="45" customHeight="1" x14ac:dyDescent="0.25">
      <c r="A423" s="20"/>
      <c r="B423" s="147"/>
      <c r="C423" s="144"/>
      <c r="D423" s="58" t="s">
        <v>271</v>
      </c>
      <c r="E423" s="218"/>
      <c r="F423" s="141" t="s">
        <v>55</v>
      </c>
      <c r="G423" s="141" t="s">
        <v>266</v>
      </c>
      <c r="H423" s="158"/>
      <c r="I423" s="150"/>
      <c r="J423" s="9">
        <v>44.27</v>
      </c>
      <c r="K423" s="73">
        <v>53.13</v>
      </c>
      <c r="L423" s="17"/>
      <c r="N423" s="128">
        <v>1</v>
      </c>
      <c r="O423" s="18"/>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c r="BX423" s="4"/>
      <c r="BY423" s="4"/>
      <c r="BZ423" s="4"/>
      <c r="CA423" s="4"/>
      <c r="CB423" s="4"/>
      <c r="CC423" s="4"/>
      <c r="CD423" s="4"/>
    </row>
    <row r="424" spans="1:82" s="3" customFormat="1" ht="60" customHeight="1" x14ac:dyDescent="0.25">
      <c r="A424" s="20"/>
      <c r="B424" s="147"/>
      <c r="C424" s="144"/>
      <c r="D424" s="88" t="s">
        <v>272</v>
      </c>
      <c r="E424" s="218"/>
      <c r="F424" s="158"/>
      <c r="G424" s="142"/>
      <c r="H424" s="158"/>
      <c r="I424" s="150"/>
      <c r="J424" s="9">
        <v>51.84</v>
      </c>
      <c r="K424" s="73">
        <v>62.21</v>
      </c>
      <c r="L424" s="17"/>
      <c r="N424" s="128">
        <v>1</v>
      </c>
      <c r="O424" s="18"/>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c r="BX424" s="4"/>
      <c r="BY424" s="4"/>
      <c r="BZ424" s="4"/>
      <c r="CA424" s="4"/>
      <c r="CB424" s="4"/>
      <c r="CC424" s="4"/>
      <c r="CD424" s="4"/>
    </row>
    <row r="425" spans="1:82" s="3" customFormat="1" ht="21.75" customHeight="1" x14ac:dyDescent="0.25">
      <c r="A425" s="20"/>
      <c r="B425" s="147"/>
      <c r="C425" s="144"/>
      <c r="D425" s="58" t="s">
        <v>271</v>
      </c>
      <c r="E425" s="218"/>
      <c r="F425" s="158"/>
      <c r="G425" s="143" t="s">
        <v>259</v>
      </c>
      <c r="H425" s="158"/>
      <c r="I425" s="150"/>
      <c r="J425" s="9">
        <v>32.159999999999997</v>
      </c>
      <c r="K425" s="73">
        <v>38.590000000000003</v>
      </c>
      <c r="L425" s="17"/>
      <c r="N425" s="128">
        <v>1</v>
      </c>
      <c r="O425" s="18"/>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c r="BX425" s="4"/>
      <c r="BY425" s="4"/>
      <c r="BZ425" s="4"/>
      <c r="CA425" s="4"/>
      <c r="CB425" s="4"/>
      <c r="CC425" s="4"/>
      <c r="CD425" s="4"/>
    </row>
    <row r="426" spans="1:82" s="3" customFormat="1" ht="21.75" customHeight="1" x14ac:dyDescent="0.25">
      <c r="A426" s="20"/>
      <c r="B426" s="148"/>
      <c r="C426" s="145"/>
      <c r="D426" s="88" t="s">
        <v>272</v>
      </c>
      <c r="E426" s="218"/>
      <c r="F426" s="142"/>
      <c r="G426" s="145"/>
      <c r="H426" s="158"/>
      <c r="I426" s="151"/>
      <c r="J426" s="9">
        <v>37.659999999999997</v>
      </c>
      <c r="K426" s="73">
        <v>45.19</v>
      </c>
      <c r="L426" s="17"/>
      <c r="N426" s="128">
        <v>1</v>
      </c>
      <c r="O426" s="18"/>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c r="BX426" s="4"/>
      <c r="BY426" s="4"/>
      <c r="BZ426" s="4"/>
      <c r="CA426" s="4"/>
      <c r="CB426" s="4"/>
      <c r="CC426" s="4"/>
      <c r="CD426" s="4"/>
    </row>
    <row r="427" spans="1:82" s="34" customFormat="1" ht="19.5" customHeight="1" x14ac:dyDescent="0.25">
      <c r="A427" s="42"/>
      <c r="B427" s="161" t="s">
        <v>273</v>
      </c>
      <c r="C427" s="163" t="s">
        <v>359</v>
      </c>
      <c r="D427" s="58" t="s">
        <v>271</v>
      </c>
      <c r="E427" s="152" t="s">
        <v>184</v>
      </c>
      <c r="F427" s="219" t="s">
        <v>420</v>
      </c>
      <c r="G427" s="220"/>
      <c r="H427" s="152" t="s">
        <v>89</v>
      </c>
      <c r="I427" s="78">
        <v>66.67</v>
      </c>
      <c r="J427" s="78" t="s">
        <v>211</v>
      </c>
      <c r="K427" s="78" t="s">
        <v>211</v>
      </c>
      <c r="L427" s="43"/>
      <c r="N427" s="128"/>
      <c r="O427" s="44"/>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c r="BD427" s="35"/>
      <c r="BE427" s="35"/>
      <c r="BF427" s="35"/>
      <c r="BG427" s="35"/>
      <c r="BH427" s="35"/>
      <c r="BI427" s="35"/>
      <c r="BJ427" s="35"/>
      <c r="BK427" s="35"/>
      <c r="BL427" s="35"/>
      <c r="BM427" s="35"/>
      <c r="BN427" s="35"/>
      <c r="BO427" s="35"/>
      <c r="BP427" s="35"/>
      <c r="BQ427" s="35"/>
      <c r="BR427" s="35"/>
      <c r="BS427" s="35"/>
      <c r="BT427" s="35"/>
      <c r="BU427" s="35"/>
      <c r="BV427" s="35"/>
      <c r="BW427" s="35"/>
      <c r="BX427" s="35"/>
      <c r="BY427" s="35"/>
      <c r="BZ427" s="35"/>
      <c r="CA427" s="35"/>
      <c r="CB427" s="35"/>
      <c r="CC427" s="35"/>
      <c r="CD427" s="35"/>
    </row>
    <row r="428" spans="1:82" s="34" customFormat="1" ht="19.5" customHeight="1" x14ac:dyDescent="0.25">
      <c r="A428" s="42"/>
      <c r="B428" s="165"/>
      <c r="C428" s="166"/>
      <c r="D428" s="93" t="s">
        <v>272</v>
      </c>
      <c r="E428" s="160"/>
      <c r="F428" s="221"/>
      <c r="G428" s="222"/>
      <c r="H428" s="159"/>
      <c r="I428" s="78">
        <v>70.53</v>
      </c>
      <c r="J428" s="78" t="s">
        <v>211</v>
      </c>
      <c r="K428" s="78" t="s">
        <v>211</v>
      </c>
      <c r="L428" s="43"/>
      <c r="N428" s="128"/>
      <c r="O428" s="44"/>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c r="BD428" s="35"/>
      <c r="BE428" s="35"/>
      <c r="BF428" s="35"/>
      <c r="BG428" s="35"/>
      <c r="BH428" s="35"/>
      <c r="BI428" s="35"/>
      <c r="BJ428" s="35"/>
      <c r="BK428" s="35"/>
      <c r="BL428" s="35"/>
      <c r="BM428" s="35"/>
      <c r="BN428" s="35"/>
      <c r="BO428" s="35"/>
      <c r="BP428" s="35"/>
      <c r="BQ428" s="35"/>
      <c r="BR428" s="35"/>
      <c r="BS428" s="35"/>
      <c r="BT428" s="35"/>
      <c r="BU428" s="35"/>
      <c r="BV428" s="35"/>
      <c r="BW428" s="35"/>
      <c r="BX428" s="35"/>
      <c r="BY428" s="35"/>
      <c r="BZ428" s="35"/>
      <c r="CA428" s="35"/>
      <c r="CB428" s="35"/>
      <c r="CC428" s="35"/>
      <c r="CD428" s="35"/>
    </row>
    <row r="429" spans="1:82" s="34" customFormat="1" ht="22.5" customHeight="1" x14ac:dyDescent="0.25">
      <c r="A429" s="42"/>
      <c r="B429" s="165"/>
      <c r="C429" s="166"/>
      <c r="D429" s="58" t="s">
        <v>271</v>
      </c>
      <c r="E429" s="160"/>
      <c r="F429" s="219" t="s">
        <v>181</v>
      </c>
      <c r="G429" s="220"/>
      <c r="H429" s="152" t="s">
        <v>89</v>
      </c>
      <c r="I429" s="78">
        <v>66.67</v>
      </c>
      <c r="J429" s="78">
        <v>60.05</v>
      </c>
      <c r="K429" s="78">
        <v>72.06</v>
      </c>
      <c r="L429" s="43"/>
      <c r="N429" s="128">
        <v>1</v>
      </c>
      <c r="O429" s="44"/>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c r="BD429" s="35"/>
      <c r="BE429" s="35"/>
      <c r="BF429" s="35"/>
      <c r="BG429" s="35"/>
      <c r="BH429" s="35"/>
      <c r="BI429" s="35"/>
      <c r="BJ429" s="35"/>
      <c r="BK429" s="35"/>
      <c r="BL429" s="35"/>
      <c r="BM429" s="35"/>
      <c r="BN429" s="35"/>
      <c r="BO429" s="35"/>
      <c r="BP429" s="35"/>
      <c r="BQ429" s="35"/>
      <c r="BR429" s="35"/>
      <c r="BS429" s="35"/>
      <c r="BT429" s="35"/>
      <c r="BU429" s="35"/>
      <c r="BV429" s="35"/>
      <c r="BW429" s="35"/>
      <c r="BX429" s="35"/>
      <c r="BY429" s="35"/>
      <c r="BZ429" s="35"/>
      <c r="CA429" s="35"/>
      <c r="CB429" s="35"/>
      <c r="CC429" s="35"/>
      <c r="CD429" s="35"/>
    </row>
    <row r="430" spans="1:82" s="34" customFormat="1" ht="20.25" customHeight="1" x14ac:dyDescent="0.25">
      <c r="A430" s="42"/>
      <c r="B430" s="165"/>
      <c r="C430" s="166"/>
      <c r="D430" s="93" t="s">
        <v>272</v>
      </c>
      <c r="E430" s="160"/>
      <c r="F430" s="221"/>
      <c r="G430" s="222"/>
      <c r="H430" s="159"/>
      <c r="I430" s="97">
        <v>70.53</v>
      </c>
      <c r="J430" s="78">
        <v>69.06</v>
      </c>
      <c r="K430" s="78">
        <v>82.87</v>
      </c>
      <c r="L430" s="43"/>
      <c r="N430" s="128">
        <v>1</v>
      </c>
      <c r="O430" s="44"/>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c r="BD430" s="35"/>
      <c r="BE430" s="35"/>
      <c r="BF430" s="35"/>
      <c r="BG430" s="35"/>
      <c r="BH430" s="35"/>
      <c r="BI430" s="35"/>
      <c r="BJ430" s="35"/>
      <c r="BK430" s="35"/>
      <c r="BL430" s="35"/>
      <c r="BM430" s="35"/>
      <c r="BN430" s="35"/>
      <c r="BO430" s="35"/>
      <c r="BP430" s="35"/>
      <c r="BQ430" s="35"/>
      <c r="BR430" s="35"/>
      <c r="BS430" s="35"/>
      <c r="BT430" s="35"/>
      <c r="BU430" s="35"/>
      <c r="BV430" s="35"/>
      <c r="BW430" s="35"/>
      <c r="BX430" s="35"/>
      <c r="BY430" s="35"/>
      <c r="BZ430" s="35"/>
      <c r="CA430" s="35"/>
      <c r="CB430" s="35"/>
      <c r="CC430" s="35"/>
      <c r="CD430" s="35"/>
    </row>
    <row r="431" spans="1:82" s="34" customFormat="1" ht="15" customHeight="1" x14ac:dyDescent="0.25">
      <c r="A431" s="42"/>
      <c r="B431" s="165"/>
      <c r="C431" s="166"/>
      <c r="D431" s="58" t="s">
        <v>271</v>
      </c>
      <c r="E431" s="160"/>
      <c r="F431" s="219" t="s">
        <v>142</v>
      </c>
      <c r="G431" s="220"/>
      <c r="H431" s="152" t="s">
        <v>89</v>
      </c>
      <c r="I431" s="78">
        <v>70.41</v>
      </c>
      <c r="J431" s="78">
        <v>47.43</v>
      </c>
      <c r="K431" s="78">
        <v>56.92</v>
      </c>
      <c r="L431" s="43"/>
      <c r="N431" s="128">
        <v>1</v>
      </c>
      <c r="O431" s="44"/>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c r="BD431" s="35"/>
      <c r="BE431" s="35"/>
      <c r="BF431" s="35"/>
      <c r="BG431" s="35"/>
      <c r="BH431" s="35"/>
      <c r="BI431" s="35"/>
      <c r="BJ431" s="35"/>
      <c r="BK431" s="35"/>
      <c r="BL431" s="35"/>
      <c r="BM431" s="35"/>
      <c r="BN431" s="35"/>
      <c r="BO431" s="35"/>
      <c r="BP431" s="35"/>
      <c r="BQ431" s="35"/>
      <c r="BR431" s="35"/>
      <c r="BS431" s="35"/>
      <c r="BT431" s="35"/>
      <c r="BU431" s="35"/>
      <c r="BV431" s="35"/>
      <c r="BW431" s="35"/>
      <c r="BX431" s="35"/>
      <c r="BY431" s="35"/>
      <c r="BZ431" s="35"/>
      <c r="CA431" s="35"/>
      <c r="CB431" s="35"/>
      <c r="CC431" s="35"/>
      <c r="CD431" s="35"/>
    </row>
    <row r="432" spans="1:82" s="34" customFormat="1" x14ac:dyDescent="0.25">
      <c r="A432" s="42"/>
      <c r="B432" s="162"/>
      <c r="C432" s="164"/>
      <c r="D432" s="93" t="s">
        <v>272</v>
      </c>
      <c r="E432" s="159"/>
      <c r="F432" s="221"/>
      <c r="G432" s="222"/>
      <c r="H432" s="159"/>
      <c r="I432" s="78">
        <v>74.5</v>
      </c>
      <c r="J432" s="78">
        <v>55.54</v>
      </c>
      <c r="K432" s="78">
        <v>66.650000000000006</v>
      </c>
      <c r="L432" s="43"/>
      <c r="N432" s="128">
        <v>1</v>
      </c>
      <c r="O432" s="44"/>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5"/>
      <c r="BO432" s="35"/>
      <c r="BP432" s="35"/>
      <c r="BQ432" s="35"/>
      <c r="BR432" s="35"/>
      <c r="BS432" s="35"/>
      <c r="BT432" s="35"/>
      <c r="BU432" s="35"/>
      <c r="BV432" s="35"/>
      <c r="BW432" s="35"/>
      <c r="BX432" s="35"/>
      <c r="BY432" s="35"/>
      <c r="BZ432" s="35"/>
      <c r="CA432" s="35"/>
      <c r="CB432" s="35"/>
      <c r="CC432" s="35"/>
      <c r="CD432" s="35"/>
    </row>
    <row r="433" spans="1:82" s="34" customFormat="1" ht="15" customHeight="1" x14ac:dyDescent="0.25">
      <c r="A433" s="42"/>
      <c r="B433" s="185" t="s">
        <v>296</v>
      </c>
      <c r="C433" s="184" t="s">
        <v>360</v>
      </c>
      <c r="D433" s="106" t="s">
        <v>271</v>
      </c>
      <c r="E433" s="181" t="s">
        <v>133</v>
      </c>
      <c r="F433" s="181" t="s">
        <v>9</v>
      </c>
      <c r="G433" s="181"/>
      <c r="H433" s="152" t="s">
        <v>89</v>
      </c>
      <c r="I433" s="78">
        <v>42.91</v>
      </c>
      <c r="J433" s="78">
        <v>18.89</v>
      </c>
      <c r="K433" s="78">
        <v>22.67</v>
      </c>
      <c r="L433" s="43"/>
      <c r="N433" s="128">
        <v>1</v>
      </c>
      <c r="O433" s="44"/>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5"/>
      <c r="BO433" s="35"/>
      <c r="BP433" s="35"/>
      <c r="BQ433" s="35"/>
      <c r="BR433" s="35"/>
      <c r="BS433" s="35"/>
      <c r="BT433" s="35"/>
      <c r="BU433" s="35"/>
      <c r="BV433" s="35"/>
      <c r="BW433" s="35"/>
      <c r="BX433" s="35"/>
      <c r="BY433" s="35"/>
      <c r="BZ433" s="35"/>
      <c r="CA433" s="35"/>
      <c r="CB433" s="35"/>
      <c r="CC433" s="35"/>
      <c r="CD433" s="35"/>
    </row>
    <row r="434" spans="1:82" s="34" customFormat="1" x14ac:dyDescent="0.25">
      <c r="A434" s="42"/>
      <c r="B434" s="183"/>
      <c r="C434" s="183"/>
      <c r="D434" s="106" t="s">
        <v>272</v>
      </c>
      <c r="E434" s="183"/>
      <c r="F434" s="181"/>
      <c r="G434" s="181"/>
      <c r="H434" s="159"/>
      <c r="I434" s="78">
        <v>49.09</v>
      </c>
      <c r="J434" s="78">
        <v>22.12</v>
      </c>
      <c r="K434" s="78">
        <v>26.54</v>
      </c>
      <c r="L434" s="43"/>
      <c r="N434" s="128">
        <v>1</v>
      </c>
      <c r="O434" s="44"/>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c r="BF434" s="35"/>
      <c r="BG434" s="35"/>
      <c r="BH434" s="35"/>
      <c r="BI434" s="35"/>
      <c r="BJ434" s="35"/>
      <c r="BK434" s="35"/>
      <c r="BL434" s="35"/>
      <c r="BM434" s="35"/>
      <c r="BN434" s="35"/>
      <c r="BO434" s="35"/>
      <c r="BP434" s="35"/>
      <c r="BQ434" s="35"/>
      <c r="BR434" s="35"/>
      <c r="BS434" s="35"/>
      <c r="BT434" s="35"/>
      <c r="BU434" s="35"/>
      <c r="BV434" s="35"/>
      <c r="BW434" s="35"/>
      <c r="BX434" s="35"/>
      <c r="BY434" s="35"/>
      <c r="BZ434" s="35"/>
      <c r="CA434" s="35"/>
      <c r="CB434" s="35"/>
      <c r="CC434" s="35"/>
      <c r="CD434" s="35"/>
    </row>
    <row r="435" spans="1:82" s="34" customFormat="1" ht="22.5" customHeight="1" x14ac:dyDescent="0.25">
      <c r="A435" s="42"/>
      <c r="B435" s="183"/>
      <c r="C435" s="183"/>
      <c r="D435" s="106" t="s">
        <v>271</v>
      </c>
      <c r="E435" s="183"/>
      <c r="F435" s="181" t="s">
        <v>14</v>
      </c>
      <c r="G435" s="181" t="s">
        <v>125</v>
      </c>
      <c r="H435" s="152" t="s">
        <v>89</v>
      </c>
      <c r="I435" s="78">
        <v>42.15</v>
      </c>
      <c r="J435" s="78">
        <v>42.15</v>
      </c>
      <c r="K435" s="78">
        <v>50.58</v>
      </c>
      <c r="L435" s="43"/>
      <c r="N435" s="128">
        <v>1</v>
      </c>
      <c r="O435" s="44"/>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c r="BF435" s="35"/>
      <c r="BG435" s="35"/>
      <c r="BH435" s="35"/>
      <c r="BI435" s="35"/>
      <c r="BJ435" s="35"/>
      <c r="BK435" s="35"/>
      <c r="BL435" s="35"/>
      <c r="BM435" s="35"/>
      <c r="BN435" s="35"/>
      <c r="BO435" s="35"/>
      <c r="BP435" s="35"/>
      <c r="BQ435" s="35"/>
      <c r="BR435" s="35"/>
      <c r="BS435" s="35"/>
      <c r="BT435" s="35"/>
      <c r="BU435" s="35"/>
      <c r="BV435" s="35"/>
      <c r="BW435" s="35"/>
      <c r="BX435" s="35"/>
      <c r="BY435" s="35"/>
      <c r="BZ435" s="35"/>
      <c r="CA435" s="35"/>
      <c r="CB435" s="35"/>
      <c r="CC435" s="35"/>
      <c r="CD435" s="35"/>
    </row>
    <row r="436" spans="1:82" s="34" customFormat="1" x14ac:dyDescent="0.25">
      <c r="A436" s="42"/>
      <c r="B436" s="183"/>
      <c r="C436" s="183"/>
      <c r="D436" s="106" t="s">
        <v>272</v>
      </c>
      <c r="E436" s="183"/>
      <c r="F436" s="181"/>
      <c r="G436" s="181"/>
      <c r="H436" s="159"/>
      <c r="I436" s="78">
        <v>48.47</v>
      </c>
      <c r="J436" s="78">
        <v>48.47</v>
      </c>
      <c r="K436" s="78">
        <v>58.16</v>
      </c>
      <c r="L436" s="43"/>
      <c r="N436" s="128">
        <v>1</v>
      </c>
      <c r="O436" s="44"/>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c r="BF436" s="35"/>
      <c r="BG436" s="35"/>
      <c r="BH436" s="35"/>
      <c r="BI436" s="35"/>
      <c r="BJ436" s="35"/>
      <c r="BK436" s="35"/>
      <c r="BL436" s="35"/>
      <c r="BM436" s="35"/>
      <c r="BN436" s="35"/>
      <c r="BO436" s="35"/>
      <c r="BP436" s="35"/>
      <c r="BQ436" s="35"/>
      <c r="BR436" s="35"/>
      <c r="BS436" s="35"/>
      <c r="BT436" s="35"/>
      <c r="BU436" s="35"/>
      <c r="BV436" s="35"/>
      <c r="BW436" s="35"/>
      <c r="BX436" s="35"/>
      <c r="BY436" s="35"/>
      <c r="BZ436" s="35"/>
      <c r="CA436" s="35"/>
      <c r="CB436" s="35"/>
      <c r="CC436" s="35"/>
      <c r="CD436" s="35"/>
    </row>
    <row r="437" spans="1:82" s="34" customFormat="1" ht="22.5" customHeight="1" x14ac:dyDescent="0.25">
      <c r="A437" s="42"/>
      <c r="B437" s="183"/>
      <c r="C437" s="183"/>
      <c r="D437" s="106" t="s">
        <v>271</v>
      </c>
      <c r="E437" s="183"/>
      <c r="F437" s="181" t="s">
        <v>14</v>
      </c>
      <c r="G437" s="181" t="s">
        <v>96</v>
      </c>
      <c r="H437" s="152" t="s">
        <v>89</v>
      </c>
      <c r="I437" s="78">
        <v>23.95</v>
      </c>
      <c r="J437" s="78">
        <v>23.95</v>
      </c>
      <c r="K437" s="78">
        <v>28.74</v>
      </c>
      <c r="L437" s="43"/>
      <c r="N437" s="128">
        <v>1</v>
      </c>
      <c r="O437" s="44"/>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c r="BF437" s="35"/>
      <c r="BG437" s="35"/>
      <c r="BH437" s="35"/>
      <c r="BI437" s="35"/>
      <c r="BJ437" s="35"/>
      <c r="BK437" s="35"/>
      <c r="BL437" s="35"/>
      <c r="BM437" s="35"/>
      <c r="BN437" s="35"/>
      <c r="BO437" s="35"/>
      <c r="BP437" s="35"/>
      <c r="BQ437" s="35"/>
      <c r="BR437" s="35"/>
      <c r="BS437" s="35"/>
      <c r="BT437" s="35"/>
      <c r="BU437" s="35"/>
      <c r="BV437" s="35"/>
      <c r="BW437" s="35"/>
      <c r="BX437" s="35"/>
      <c r="BY437" s="35"/>
      <c r="BZ437" s="35"/>
      <c r="CA437" s="35"/>
      <c r="CB437" s="35"/>
      <c r="CC437" s="35"/>
      <c r="CD437" s="35"/>
    </row>
    <row r="438" spans="1:82" s="34" customFormat="1" x14ac:dyDescent="0.25">
      <c r="A438" s="42"/>
      <c r="B438" s="183"/>
      <c r="C438" s="183"/>
      <c r="D438" s="106" t="s">
        <v>272</v>
      </c>
      <c r="E438" s="183"/>
      <c r="F438" s="181"/>
      <c r="G438" s="181"/>
      <c r="H438" s="159"/>
      <c r="I438" s="78">
        <v>27.54</v>
      </c>
      <c r="J438" s="78">
        <v>27.54</v>
      </c>
      <c r="K438" s="78">
        <v>33.049999999999997</v>
      </c>
      <c r="L438" s="43"/>
      <c r="N438" s="128">
        <v>1</v>
      </c>
      <c r="O438" s="44"/>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c r="BF438" s="35"/>
      <c r="BG438" s="35"/>
      <c r="BH438" s="35"/>
      <c r="BI438" s="35"/>
      <c r="BJ438" s="35"/>
      <c r="BK438" s="35"/>
      <c r="BL438" s="35"/>
      <c r="BM438" s="35"/>
      <c r="BN438" s="35"/>
      <c r="BO438" s="35"/>
      <c r="BP438" s="35"/>
      <c r="BQ438" s="35"/>
      <c r="BR438" s="35"/>
      <c r="BS438" s="35"/>
      <c r="BT438" s="35"/>
      <c r="BU438" s="35"/>
      <c r="BV438" s="35"/>
      <c r="BW438" s="35"/>
      <c r="BX438" s="35"/>
      <c r="BY438" s="35"/>
      <c r="BZ438" s="35"/>
      <c r="CA438" s="35"/>
      <c r="CB438" s="35"/>
      <c r="CC438" s="35"/>
      <c r="CD438" s="35"/>
    </row>
    <row r="439" spans="1:82" s="34" customFormat="1" ht="19.5" customHeight="1" x14ac:dyDescent="0.25">
      <c r="A439" s="42"/>
      <c r="B439" s="183"/>
      <c r="C439" s="183"/>
      <c r="D439" s="106" t="s">
        <v>271</v>
      </c>
      <c r="E439" s="183"/>
      <c r="F439" s="181" t="s">
        <v>29</v>
      </c>
      <c r="G439" s="181"/>
      <c r="H439" s="152" t="s">
        <v>89</v>
      </c>
      <c r="I439" s="78">
        <v>29.85</v>
      </c>
      <c r="J439" s="78">
        <v>29.85</v>
      </c>
      <c r="K439" s="78">
        <v>35.82</v>
      </c>
      <c r="L439" s="43"/>
      <c r="N439" s="128">
        <v>1</v>
      </c>
      <c r="O439" s="44"/>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c r="BF439" s="35"/>
      <c r="BG439" s="35"/>
      <c r="BH439" s="35"/>
      <c r="BI439" s="35"/>
      <c r="BJ439" s="35"/>
      <c r="BK439" s="35"/>
      <c r="BL439" s="35"/>
      <c r="BM439" s="35"/>
      <c r="BN439" s="35"/>
      <c r="BO439" s="35"/>
      <c r="BP439" s="35"/>
      <c r="BQ439" s="35"/>
      <c r="BR439" s="35"/>
      <c r="BS439" s="35"/>
      <c r="BT439" s="35"/>
      <c r="BU439" s="35"/>
      <c r="BV439" s="35"/>
      <c r="BW439" s="35"/>
      <c r="BX439" s="35"/>
      <c r="BY439" s="35"/>
      <c r="BZ439" s="35"/>
      <c r="CA439" s="35"/>
      <c r="CB439" s="35"/>
      <c r="CC439" s="35"/>
      <c r="CD439" s="35"/>
    </row>
    <row r="440" spans="1:82" s="34" customFormat="1" x14ac:dyDescent="0.25">
      <c r="A440" s="42"/>
      <c r="B440" s="183"/>
      <c r="C440" s="183"/>
      <c r="D440" s="106" t="s">
        <v>272</v>
      </c>
      <c r="E440" s="183"/>
      <c r="F440" s="181"/>
      <c r="G440" s="181"/>
      <c r="H440" s="159"/>
      <c r="I440" s="78">
        <v>34.32</v>
      </c>
      <c r="J440" s="78">
        <v>34.32</v>
      </c>
      <c r="K440" s="78">
        <v>41.18</v>
      </c>
      <c r="L440" s="43"/>
      <c r="N440" s="128">
        <v>1</v>
      </c>
      <c r="O440" s="44"/>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c r="BF440" s="35"/>
      <c r="BG440" s="35"/>
      <c r="BH440" s="35"/>
      <c r="BI440" s="35"/>
      <c r="BJ440" s="35"/>
      <c r="BK440" s="35"/>
      <c r="BL440" s="35"/>
      <c r="BM440" s="35"/>
      <c r="BN440" s="35"/>
      <c r="BO440" s="35"/>
      <c r="BP440" s="35"/>
      <c r="BQ440" s="35"/>
      <c r="BR440" s="35"/>
      <c r="BS440" s="35"/>
      <c r="BT440" s="35"/>
      <c r="BU440" s="35"/>
      <c r="BV440" s="35"/>
      <c r="BW440" s="35"/>
      <c r="BX440" s="35"/>
      <c r="BY440" s="35"/>
      <c r="BZ440" s="35"/>
      <c r="CA440" s="35"/>
      <c r="CB440" s="35"/>
      <c r="CC440" s="35"/>
      <c r="CD440" s="35"/>
    </row>
    <row r="441" spans="1:82" s="34" customFormat="1" x14ac:dyDescent="0.25">
      <c r="A441" s="42"/>
      <c r="B441" s="183"/>
      <c r="C441" s="183"/>
      <c r="D441" s="106" t="s">
        <v>271</v>
      </c>
      <c r="E441" s="183"/>
      <c r="F441" s="181" t="s">
        <v>34</v>
      </c>
      <c r="G441" s="181"/>
      <c r="H441" s="152" t="s">
        <v>89</v>
      </c>
      <c r="I441" s="78">
        <v>34.85</v>
      </c>
      <c r="J441" s="78">
        <v>31.37</v>
      </c>
      <c r="K441" s="78">
        <v>37.64</v>
      </c>
      <c r="L441" s="43"/>
      <c r="N441" s="128">
        <v>1</v>
      </c>
      <c r="O441" s="44"/>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c r="BF441" s="35"/>
      <c r="BG441" s="35"/>
      <c r="BH441" s="35"/>
      <c r="BI441" s="35"/>
      <c r="BJ441" s="35"/>
      <c r="BK441" s="35"/>
      <c r="BL441" s="35"/>
      <c r="BM441" s="35"/>
      <c r="BN441" s="35"/>
      <c r="BO441" s="35"/>
      <c r="BP441" s="35"/>
      <c r="BQ441" s="35"/>
      <c r="BR441" s="35"/>
      <c r="BS441" s="35"/>
      <c r="BT441" s="35"/>
      <c r="BU441" s="35"/>
      <c r="BV441" s="35"/>
      <c r="BW441" s="35"/>
      <c r="BX441" s="35"/>
      <c r="BY441" s="35"/>
      <c r="BZ441" s="35"/>
      <c r="CA441" s="35"/>
      <c r="CB441" s="35"/>
      <c r="CC441" s="35"/>
      <c r="CD441" s="35"/>
    </row>
    <row r="442" spans="1:82" s="34" customFormat="1" x14ac:dyDescent="0.25">
      <c r="A442" s="42"/>
      <c r="B442" s="183"/>
      <c r="C442" s="183"/>
      <c r="D442" s="106" t="s">
        <v>272</v>
      </c>
      <c r="E442" s="183"/>
      <c r="F442" s="181"/>
      <c r="G442" s="181"/>
      <c r="H442" s="159"/>
      <c r="I442" s="78">
        <v>40.07</v>
      </c>
      <c r="J442" s="78">
        <v>37.72</v>
      </c>
      <c r="K442" s="78">
        <v>44.06</v>
      </c>
      <c r="L442" s="43"/>
      <c r="N442" s="128">
        <v>1</v>
      </c>
      <c r="O442" s="44"/>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c r="BF442" s="35"/>
      <c r="BG442" s="35"/>
      <c r="BH442" s="35"/>
      <c r="BI442" s="35"/>
      <c r="BJ442" s="35"/>
      <c r="BK442" s="35"/>
      <c r="BL442" s="35"/>
      <c r="BM442" s="35"/>
      <c r="BN442" s="35"/>
      <c r="BO442" s="35"/>
      <c r="BP442" s="35"/>
      <c r="BQ442" s="35"/>
      <c r="BR442" s="35"/>
      <c r="BS442" s="35"/>
      <c r="BT442" s="35"/>
      <c r="BU442" s="35"/>
      <c r="BV442" s="35"/>
      <c r="BW442" s="35"/>
      <c r="BX442" s="35"/>
      <c r="BY442" s="35"/>
      <c r="BZ442" s="35"/>
      <c r="CA442" s="35"/>
      <c r="CB442" s="35"/>
      <c r="CC442" s="35"/>
      <c r="CD442" s="35"/>
    </row>
    <row r="443" spans="1:82" s="34" customFormat="1" x14ac:dyDescent="0.25">
      <c r="A443" s="42"/>
      <c r="B443" s="183"/>
      <c r="C443" s="183"/>
      <c r="D443" s="106" t="s">
        <v>271</v>
      </c>
      <c r="E443" s="183"/>
      <c r="F443" s="181" t="s">
        <v>37</v>
      </c>
      <c r="G443" s="181"/>
      <c r="H443" s="152" t="s">
        <v>89</v>
      </c>
      <c r="I443" s="78">
        <v>22.31</v>
      </c>
      <c r="J443" s="78">
        <v>22.31</v>
      </c>
      <c r="K443" s="78">
        <v>26.77</v>
      </c>
      <c r="L443" s="43"/>
      <c r="N443" s="128">
        <v>1</v>
      </c>
      <c r="O443" s="44"/>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c r="BF443" s="35"/>
      <c r="BG443" s="35"/>
      <c r="BH443" s="35"/>
      <c r="BI443" s="35"/>
      <c r="BJ443" s="35"/>
      <c r="BK443" s="35"/>
      <c r="BL443" s="35"/>
      <c r="BM443" s="35"/>
      <c r="BN443" s="35"/>
      <c r="BO443" s="35"/>
      <c r="BP443" s="35"/>
      <c r="BQ443" s="35"/>
      <c r="BR443" s="35"/>
      <c r="BS443" s="35"/>
      <c r="BT443" s="35"/>
      <c r="BU443" s="35"/>
      <c r="BV443" s="35"/>
      <c r="BW443" s="35"/>
      <c r="BX443" s="35"/>
      <c r="BY443" s="35"/>
      <c r="BZ443" s="35"/>
      <c r="CA443" s="35"/>
      <c r="CB443" s="35"/>
      <c r="CC443" s="35"/>
      <c r="CD443" s="35"/>
    </row>
    <row r="444" spans="1:82" s="34" customFormat="1" x14ac:dyDescent="0.25">
      <c r="A444" s="42"/>
      <c r="B444" s="183"/>
      <c r="C444" s="183"/>
      <c r="D444" s="106" t="s">
        <v>272</v>
      </c>
      <c r="E444" s="183"/>
      <c r="F444" s="181"/>
      <c r="G444" s="181"/>
      <c r="H444" s="159"/>
      <c r="I444" s="78">
        <v>25.56</v>
      </c>
      <c r="J444" s="78">
        <v>25.56</v>
      </c>
      <c r="K444" s="78">
        <v>30.67</v>
      </c>
      <c r="L444" s="43"/>
      <c r="N444" s="128">
        <v>1</v>
      </c>
      <c r="O444" s="44"/>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c r="BF444" s="35"/>
      <c r="BG444" s="35"/>
      <c r="BH444" s="35"/>
      <c r="BI444" s="35"/>
      <c r="BJ444" s="35"/>
      <c r="BK444" s="35"/>
      <c r="BL444" s="35"/>
      <c r="BM444" s="35"/>
      <c r="BN444" s="35"/>
      <c r="BO444" s="35"/>
      <c r="BP444" s="35"/>
      <c r="BQ444" s="35"/>
      <c r="BR444" s="35"/>
      <c r="BS444" s="35"/>
      <c r="BT444" s="35"/>
      <c r="BU444" s="35"/>
      <c r="BV444" s="35"/>
      <c r="BW444" s="35"/>
      <c r="BX444" s="35"/>
      <c r="BY444" s="35"/>
      <c r="BZ444" s="35"/>
      <c r="CA444" s="35"/>
      <c r="CB444" s="35"/>
      <c r="CC444" s="35"/>
      <c r="CD444" s="35"/>
    </row>
    <row r="445" spans="1:82" s="34" customFormat="1" x14ac:dyDescent="0.25">
      <c r="A445" s="42"/>
      <c r="B445" s="183"/>
      <c r="C445" s="183"/>
      <c r="D445" s="106" t="s">
        <v>271</v>
      </c>
      <c r="E445" s="183"/>
      <c r="F445" s="181" t="s">
        <v>49</v>
      </c>
      <c r="G445" s="181"/>
      <c r="H445" s="152" t="s">
        <v>89</v>
      </c>
      <c r="I445" s="78">
        <v>23.17</v>
      </c>
      <c r="J445" s="78">
        <v>23.17</v>
      </c>
      <c r="K445" s="78">
        <v>27.8</v>
      </c>
      <c r="L445" s="43"/>
      <c r="N445" s="128">
        <v>1</v>
      </c>
      <c r="O445" s="44"/>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c r="BF445" s="35"/>
      <c r="BG445" s="35"/>
      <c r="BH445" s="35"/>
      <c r="BI445" s="35"/>
      <c r="BJ445" s="35"/>
      <c r="BK445" s="35"/>
      <c r="BL445" s="35"/>
      <c r="BM445" s="35"/>
      <c r="BN445" s="35"/>
      <c r="BO445" s="35"/>
      <c r="BP445" s="35"/>
      <c r="BQ445" s="35"/>
      <c r="BR445" s="35"/>
      <c r="BS445" s="35"/>
      <c r="BT445" s="35"/>
      <c r="BU445" s="35"/>
      <c r="BV445" s="35"/>
      <c r="BW445" s="35"/>
      <c r="BX445" s="35"/>
      <c r="BY445" s="35"/>
      <c r="BZ445" s="35"/>
      <c r="CA445" s="35"/>
      <c r="CB445" s="35"/>
      <c r="CC445" s="35"/>
      <c r="CD445" s="35"/>
    </row>
    <row r="446" spans="1:82" s="34" customFormat="1" x14ac:dyDescent="0.25">
      <c r="A446" s="42"/>
      <c r="B446" s="183"/>
      <c r="C446" s="183"/>
      <c r="D446" s="106" t="s">
        <v>272</v>
      </c>
      <c r="E446" s="183"/>
      <c r="F446" s="181"/>
      <c r="G446" s="181"/>
      <c r="H446" s="159"/>
      <c r="I446" s="78">
        <v>26.62</v>
      </c>
      <c r="J446" s="78">
        <v>26.62</v>
      </c>
      <c r="K446" s="78">
        <v>31.94</v>
      </c>
      <c r="L446" s="43"/>
      <c r="N446" s="128">
        <v>1</v>
      </c>
      <c r="O446" s="44"/>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c r="BF446" s="35"/>
      <c r="BG446" s="35"/>
      <c r="BH446" s="35"/>
      <c r="BI446" s="35"/>
      <c r="BJ446" s="35"/>
      <c r="BK446" s="35"/>
      <c r="BL446" s="35"/>
      <c r="BM446" s="35"/>
      <c r="BN446" s="35"/>
      <c r="BO446" s="35"/>
      <c r="BP446" s="35"/>
      <c r="BQ446" s="35"/>
      <c r="BR446" s="35"/>
      <c r="BS446" s="35"/>
      <c r="BT446" s="35"/>
      <c r="BU446" s="35"/>
      <c r="BV446" s="35"/>
      <c r="BW446" s="35"/>
      <c r="BX446" s="35"/>
      <c r="BY446" s="35"/>
      <c r="BZ446" s="35"/>
      <c r="CA446" s="35"/>
      <c r="CB446" s="35"/>
      <c r="CC446" s="35"/>
      <c r="CD446" s="35"/>
    </row>
    <row r="447" spans="1:82" s="34" customFormat="1" x14ac:dyDescent="0.25">
      <c r="A447" s="42"/>
      <c r="B447" s="183"/>
      <c r="C447" s="183"/>
      <c r="D447" s="106" t="s">
        <v>271</v>
      </c>
      <c r="E447" s="183"/>
      <c r="F447" s="181" t="s">
        <v>55</v>
      </c>
      <c r="G447" s="181"/>
      <c r="H447" s="152" t="s">
        <v>89</v>
      </c>
      <c r="I447" s="78">
        <v>32.92</v>
      </c>
      <c r="J447" s="78">
        <v>31.65</v>
      </c>
      <c r="K447" s="78">
        <v>37.979999999999997</v>
      </c>
      <c r="L447" s="43"/>
      <c r="N447" s="128">
        <v>1</v>
      </c>
      <c r="O447" s="44"/>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c r="BF447" s="35"/>
      <c r="BG447" s="35"/>
      <c r="BH447" s="35"/>
      <c r="BI447" s="35"/>
      <c r="BJ447" s="35"/>
      <c r="BK447" s="35"/>
      <c r="BL447" s="35"/>
      <c r="BM447" s="35"/>
      <c r="BN447" s="35"/>
      <c r="BO447" s="35"/>
      <c r="BP447" s="35"/>
      <c r="BQ447" s="35"/>
      <c r="BR447" s="35"/>
      <c r="BS447" s="35"/>
      <c r="BT447" s="35"/>
      <c r="BU447" s="35"/>
      <c r="BV447" s="35"/>
      <c r="BW447" s="35"/>
      <c r="BX447" s="35"/>
      <c r="BY447" s="35"/>
      <c r="BZ447" s="35"/>
      <c r="CA447" s="35"/>
      <c r="CB447" s="35"/>
      <c r="CC447" s="35"/>
      <c r="CD447" s="35"/>
    </row>
    <row r="448" spans="1:82" s="34" customFormat="1" x14ac:dyDescent="0.25">
      <c r="A448" s="42"/>
      <c r="B448" s="183"/>
      <c r="C448" s="183"/>
      <c r="D448" s="106" t="s">
        <v>272</v>
      </c>
      <c r="E448" s="183"/>
      <c r="F448" s="181"/>
      <c r="G448" s="181"/>
      <c r="H448" s="159"/>
      <c r="I448" s="78">
        <v>40.4</v>
      </c>
      <c r="J448" s="78">
        <v>37.06</v>
      </c>
      <c r="K448" s="78">
        <v>44.47</v>
      </c>
      <c r="L448" s="43"/>
      <c r="N448" s="128">
        <v>1</v>
      </c>
      <c r="O448" s="44"/>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c r="BF448" s="35"/>
      <c r="BG448" s="35"/>
      <c r="BH448" s="35"/>
      <c r="BI448" s="35"/>
      <c r="BJ448" s="35"/>
      <c r="BK448" s="35"/>
      <c r="BL448" s="35"/>
      <c r="BM448" s="35"/>
      <c r="BN448" s="35"/>
      <c r="BO448" s="35"/>
      <c r="BP448" s="35"/>
      <c r="BQ448" s="35"/>
      <c r="BR448" s="35"/>
      <c r="BS448" s="35"/>
      <c r="BT448" s="35"/>
      <c r="BU448" s="35"/>
      <c r="BV448" s="35"/>
      <c r="BW448" s="35"/>
      <c r="BX448" s="35"/>
      <c r="BY448" s="35"/>
      <c r="BZ448" s="35"/>
      <c r="CA448" s="35"/>
      <c r="CB448" s="35"/>
      <c r="CC448" s="35"/>
      <c r="CD448" s="35"/>
    </row>
    <row r="449" spans="1:82" s="34" customFormat="1" x14ac:dyDescent="0.25">
      <c r="A449" s="42"/>
      <c r="B449" s="183"/>
      <c r="C449" s="183"/>
      <c r="D449" s="106" t="s">
        <v>271</v>
      </c>
      <c r="E449" s="183"/>
      <c r="F449" s="181" t="s">
        <v>59</v>
      </c>
      <c r="G449" s="181"/>
      <c r="H449" s="152" t="s">
        <v>89</v>
      </c>
      <c r="I449" s="78">
        <v>66</v>
      </c>
      <c r="J449" s="78">
        <v>25.44</v>
      </c>
      <c r="K449" s="78">
        <v>30.53</v>
      </c>
      <c r="L449" s="43"/>
      <c r="N449" s="128">
        <v>1</v>
      </c>
      <c r="O449" s="44"/>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c r="BF449" s="35"/>
      <c r="BG449" s="35"/>
      <c r="BH449" s="35"/>
      <c r="BI449" s="35"/>
      <c r="BJ449" s="35"/>
      <c r="BK449" s="35"/>
      <c r="BL449" s="35"/>
      <c r="BM449" s="35"/>
      <c r="BN449" s="35"/>
      <c r="BO449" s="35"/>
      <c r="BP449" s="35"/>
      <c r="BQ449" s="35"/>
      <c r="BR449" s="35"/>
      <c r="BS449" s="35"/>
      <c r="BT449" s="35"/>
      <c r="BU449" s="35"/>
      <c r="BV449" s="35"/>
      <c r="BW449" s="35"/>
      <c r="BX449" s="35"/>
      <c r="BY449" s="35"/>
      <c r="BZ449" s="35"/>
      <c r="CA449" s="35"/>
      <c r="CB449" s="35"/>
      <c r="CC449" s="35"/>
      <c r="CD449" s="35"/>
    </row>
    <row r="450" spans="1:82" s="34" customFormat="1" x14ac:dyDescent="0.25">
      <c r="A450" s="42"/>
      <c r="B450" s="183"/>
      <c r="C450" s="183"/>
      <c r="D450" s="106" t="s">
        <v>272</v>
      </c>
      <c r="E450" s="183"/>
      <c r="F450" s="181"/>
      <c r="G450" s="181"/>
      <c r="H450" s="159"/>
      <c r="I450" s="78">
        <v>71.8</v>
      </c>
      <c r="J450" s="78">
        <v>29.79</v>
      </c>
      <c r="K450" s="78">
        <v>35.75</v>
      </c>
      <c r="L450" s="43"/>
      <c r="N450" s="128">
        <v>1</v>
      </c>
      <c r="O450" s="44"/>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c r="BF450" s="35"/>
      <c r="BG450" s="35"/>
      <c r="BH450" s="35"/>
      <c r="BI450" s="35"/>
      <c r="BJ450" s="35"/>
      <c r="BK450" s="35"/>
      <c r="BL450" s="35"/>
      <c r="BM450" s="35"/>
      <c r="BN450" s="35"/>
      <c r="BO450" s="35"/>
      <c r="BP450" s="35"/>
      <c r="BQ450" s="35"/>
      <c r="BR450" s="35"/>
      <c r="BS450" s="35"/>
      <c r="BT450" s="35"/>
      <c r="BU450" s="35"/>
      <c r="BV450" s="35"/>
      <c r="BW450" s="35"/>
      <c r="BX450" s="35"/>
      <c r="BY450" s="35"/>
      <c r="BZ450" s="35"/>
      <c r="CA450" s="35"/>
      <c r="CB450" s="35"/>
      <c r="CC450" s="35"/>
      <c r="CD450" s="35"/>
    </row>
    <row r="451" spans="1:82" s="34" customFormat="1" x14ac:dyDescent="0.25">
      <c r="A451" s="42"/>
      <c r="B451" s="183"/>
      <c r="C451" s="183"/>
      <c r="D451" s="106" t="s">
        <v>271</v>
      </c>
      <c r="E451" s="183"/>
      <c r="F451" s="181" t="s">
        <v>60</v>
      </c>
      <c r="G451" s="181"/>
      <c r="H451" s="152" t="s">
        <v>89</v>
      </c>
      <c r="I451" s="78">
        <v>40.07</v>
      </c>
      <c r="J451" s="78">
        <v>37.99</v>
      </c>
      <c r="K451" s="78">
        <v>45.59</v>
      </c>
      <c r="L451" s="43"/>
      <c r="N451" s="128">
        <v>1</v>
      </c>
      <c r="O451" s="44"/>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c r="BF451" s="35"/>
      <c r="BG451" s="35"/>
      <c r="BH451" s="35"/>
      <c r="BI451" s="35"/>
      <c r="BJ451" s="35"/>
      <c r="BK451" s="35"/>
      <c r="BL451" s="35"/>
      <c r="BM451" s="35"/>
      <c r="BN451" s="35"/>
      <c r="BO451" s="35"/>
      <c r="BP451" s="35"/>
      <c r="BQ451" s="35"/>
      <c r="BR451" s="35"/>
      <c r="BS451" s="35"/>
      <c r="BT451" s="35"/>
      <c r="BU451" s="35"/>
      <c r="BV451" s="35"/>
      <c r="BW451" s="35"/>
      <c r="BX451" s="35"/>
      <c r="BY451" s="35"/>
      <c r="BZ451" s="35"/>
      <c r="CA451" s="35"/>
      <c r="CB451" s="35"/>
      <c r="CC451" s="35"/>
      <c r="CD451" s="35"/>
    </row>
    <row r="452" spans="1:82" s="34" customFormat="1" x14ac:dyDescent="0.25">
      <c r="A452" s="42"/>
      <c r="B452" s="183"/>
      <c r="C452" s="183"/>
      <c r="D452" s="106" t="s">
        <v>272</v>
      </c>
      <c r="E452" s="183"/>
      <c r="F452" s="181"/>
      <c r="G452" s="181"/>
      <c r="H452" s="159"/>
      <c r="I452" s="78">
        <v>46.08</v>
      </c>
      <c r="J452" s="78">
        <v>44.48</v>
      </c>
      <c r="K452" s="78">
        <v>53.38</v>
      </c>
      <c r="L452" s="43"/>
      <c r="N452" s="128">
        <v>1</v>
      </c>
      <c r="O452" s="44"/>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c r="BF452" s="35"/>
      <c r="BG452" s="35"/>
      <c r="BH452" s="35"/>
      <c r="BI452" s="35"/>
      <c r="BJ452" s="35"/>
      <c r="BK452" s="35"/>
      <c r="BL452" s="35"/>
      <c r="BM452" s="35"/>
      <c r="BN452" s="35"/>
      <c r="BO452" s="35"/>
      <c r="BP452" s="35"/>
      <c r="BQ452" s="35"/>
      <c r="BR452" s="35"/>
      <c r="BS452" s="35"/>
      <c r="BT452" s="35"/>
      <c r="BU452" s="35"/>
      <c r="BV452" s="35"/>
      <c r="BW452" s="35"/>
      <c r="BX452" s="35"/>
      <c r="BY452" s="35"/>
      <c r="BZ452" s="35"/>
      <c r="CA452" s="35"/>
      <c r="CB452" s="35"/>
      <c r="CC452" s="35"/>
      <c r="CD452" s="35"/>
    </row>
    <row r="453" spans="1:82" s="34" customFormat="1" x14ac:dyDescent="0.25">
      <c r="A453" s="42"/>
      <c r="B453" s="183"/>
      <c r="C453" s="183"/>
      <c r="D453" s="106" t="s">
        <v>271</v>
      </c>
      <c r="E453" s="183"/>
      <c r="F453" s="181" t="s">
        <v>79</v>
      </c>
      <c r="G453" s="181"/>
      <c r="H453" s="152" t="s">
        <v>89</v>
      </c>
      <c r="I453" s="78">
        <v>29.36</v>
      </c>
      <c r="J453" s="78">
        <v>26.87</v>
      </c>
      <c r="K453" s="78">
        <v>32.24</v>
      </c>
      <c r="L453" s="43"/>
      <c r="N453" s="128">
        <v>1</v>
      </c>
      <c r="O453" s="44"/>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5"/>
      <c r="BD453" s="35"/>
      <c r="BE453" s="35"/>
      <c r="BF453" s="35"/>
      <c r="BG453" s="35"/>
      <c r="BH453" s="35"/>
      <c r="BI453" s="35"/>
      <c r="BJ453" s="35"/>
      <c r="BK453" s="35"/>
      <c r="BL453" s="35"/>
      <c r="BM453" s="35"/>
      <c r="BN453" s="35"/>
      <c r="BO453" s="35"/>
      <c r="BP453" s="35"/>
      <c r="BQ453" s="35"/>
      <c r="BR453" s="35"/>
      <c r="BS453" s="35"/>
      <c r="BT453" s="35"/>
      <c r="BU453" s="35"/>
      <c r="BV453" s="35"/>
      <c r="BW453" s="35"/>
      <c r="BX453" s="35"/>
      <c r="BY453" s="35"/>
      <c r="BZ453" s="35"/>
      <c r="CA453" s="35"/>
      <c r="CB453" s="35"/>
      <c r="CC453" s="35"/>
      <c r="CD453" s="35"/>
    </row>
    <row r="454" spans="1:82" s="34" customFormat="1" x14ac:dyDescent="0.25">
      <c r="A454" s="42"/>
      <c r="B454" s="183"/>
      <c r="C454" s="183"/>
      <c r="D454" s="106" t="s">
        <v>272</v>
      </c>
      <c r="E454" s="183"/>
      <c r="F454" s="181"/>
      <c r="G454" s="181"/>
      <c r="H454" s="159"/>
      <c r="I454" s="78">
        <v>33.39</v>
      </c>
      <c r="J454" s="78">
        <v>31.46</v>
      </c>
      <c r="K454" s="78">
        <v>37.75</v>
      </c>
      <c r="L454" s="43"/>
      <c r="N454" s="128">
        <v>1</v>
      </c>
      <c r="O454" s="44"/>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5"/>
      <c r="BD454" s="35"/>
      <c r="BE454" s="35"/>
      <c r="BF454" s="35"/>
      <c r="BG454" s="35"/>
      <c r="BH454" s="35"/>
      <c r="BI454" s="35"/>
      <c r="BJ454" s="35"/>
      <c r="BK454" s="35"/>
      <c r="BL454" s="35"/>
      <c r="BM454" s="35"/>
      <c r="BN454" s="35"/>
      <c r="BO454" s="35"/>
      <c r="BP454" s="35"/>
      <c r="BQ454" s="35"/>
      <c r="BR454" s="35"/>
      <c r="BS454" s="35"/>
      <c r="BT454" s="35"/>
      <c r="BU454" s="35"/>
      <c r="BV454" s="35"/>
      <c r="BW454" s="35"/>
      <c r="BX454" s="35"/>
      <c r="BY454" s="35"/>
      <c r="BZ454" s="35"/>
      <c r="CA454" s="35"/>
      <c r="CB454" s="35"/>
      <c r="CC454" s="35"/>
      <c r="CD454" s="35"/>
    </row>
    <row r="455" spans="1:82" s="3" customFormat="1" x14ac:dyDescent="0.25">
      <c r="A455" s="20"/>
      <c r="B455" s="21" t="s">
        <v>85</v>
      </c>
      <c r="C455" s="14" t="s">
        <v>86</v>
      </c>
      <c r="D455" s="18"/>
      <c r="E455" s="22"/>
      <c r="F455" s="18"/>
      <c r="G455" s="18"/>
      <c r="H455" s="18"/>
      <c r="I455" s="23"/>
      <c r="J455" s="23"/>
      <c r="K455" s="23"/>
      <c r="L455" s="17"/>
      <c r="N455" s="132"/>
      <c r="O455" s="18"/>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c r="BT455" s="4"/>
      <c r="BU455" s="4"/>
      <c r="BV455" s="4"/>
      <c r="BW455" s="4"/>
      <c r="BX455" s="4"/>
      <c r="BY455" s="4"/>
      <c r="BZ455" s="4"/>
      <c r="CA455" s="4"/>
      <c r="CB455" s="4"/>
      <c r="CC455" s="4"/>
      <c r="CD455" s="4"/>
    </row>
    <row r="456" spans="1:82" s="3" customFormat="1" x14ac:dyDescent="0.25">
      <c r="A456" s="20"/>
      <c r="B456" s="21" t="s">
        <v>226</v>
      </c>
      <c r="C456" s="15" t="s">
        <v>227</v>
      </c>
      <c r="D456" s="18"/>
      <c r="E456" s="18"/>
      <c r="F456" s="18"/>
      <c r="G456" s="18"/>
      <c r="H456" s="18"/>
      <c r="I456" s="23"/>
      <c r="J456" s="23"/>
      <c r="K456" s="23"/>
      <c r="L456" s="17"/>
      <c r="N456" s="132">
        <f>SUM(N4:N455)</f>
        <v>346</v>
      </c>
      <c r="O456" s="18"/>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c r="BT456" s="4"/>
      <c r="BU456" s="4"/>
      <c r="BV456" s="4"/>
      <c r="BW456" s="4"/>
      <c r="BX456" s="4"/>
      <c r="BY456" s="4"/>
      <c r="BZ456" s="4"/>
      <c r="CA456" s="4"/>
      <c r="CB456" s="4"/>
      <c r="CC456" s="4"/>
      <c r="CD456" s="4"/>
    </row>
    <row r="457" spans="1:82" s="3" customFormat="1" x14ac:dyDescent="0.25">
      <c r="A457" s="20"/>
      <c r="B457" s="4"/>
      <c r="C457" s="18"/>
      <c r="D457" s="18"/>
      <c r="E457" s="18"/>
      <c r="F457" s="18"/>
      <c r="G457" s="18"/>
      <c r="H457" s="18"/>
      <c r="I457" s="23"/>
      <c r="J457" s="23"/>
      <c r="K457" s="23"/>
      <c r="L457" s="17"/>
      <c r="N457" s="132"/>
      <c r="O457" s="18"/>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c r="BT457" s="4"/>
      <c r="BU457" s="4"/>
      <c r="BV457" s="4"/>
      <c r="BW457" s="4"/>
      <c r="BX457" s="4"/>
      <c r="BY457" s="4"/>
      <c r="BZ457" s="4"/>
      <c r="CA457" s="4"/>
      <c r="CB457" s="4"/>
      <c r="CC457" s="4"/>
      <c r="CD457" s="4"/>
    </row>
    <row r="458" spans="1:82" s="3" customFormat="1" x14ac:dyDescent="0.25">
      <c r="A458" s="20"/>
      <c r="B458" s="4"/>
      <c r="C458" s="18"/>
      <c r="D458" s="18"/>
      <c r="E458" s="18"/>
      <c r="F458" s="18"/>
      <c r="G458" s="18"/>
      <c r="H458" s="18"/>
      <c r="I458" s="23"/>
      <c r="J458" s="23"/>
      <c r="K458" s="23"/>
      <c r="L458" s="17"/>
      <c r="N458" s="132"/>
      <c r="O458" s="18"/>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c r="BT458" s="4"/>
      <c r="BU458" s="4"/>
      <c r="BV458" s="4"/>
      <c r="BW458" s="4"/>
      <c r="BX458" s="4"/>
      <c r="BY458" s="4"/>
      <c r="BZ458" s="4"/>
      <c r="CA458" s="4"/>
      <c r="CB458" s="4"/>
      <c r="CC458" s="4"/>
      <c r="CD458" s="4"/>
    </row>
    <row r="459" spans="1:82" s="3" customFormat="1" x14ac:dyDescent="0.25">
      <c r="A459" s="20"/>
      <c r="B459" s="4"/>
      <c r="C459" s="18"/>
      <c r="D459" s="18"/>
      <c r="E459" s="18"/>
      <c r="F459" s="18"/>
      <c r="G459" s="18"/>
      <c r="H459" s="18"/>
      <c r="I459" s="23"/>
      <c r="J459" s="23"/>
      <c r="K459" s="23"/>
      <c r="L459" s="17"/>
      <c r="N459" s="132"/>
      <c r="O459" s="18"/>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c r="BT459" s="4"/>
      <c r="BU459" s="4"/>
      <c r="BV459" s="4"/>
      <c r="BW459" s="4"/>
      <c r="BX459" s="4"/>
      <c r="BY459" s="4"/>
      <c r="BZ459" s="4"/>
      <c r="CA459" s="4"/>
      <c r="CB459" s="4"/>
      <c r="CC459" s="4"/>
      <c r="CD459" s="4"/>
    </row>
    <row r="460" spans="1:82" s="3" customFormat="1" x14ac:dyDescent="0.25">
      <c r="A460" s="20"/>
      <c r="B460" s="4"/>
      <c r="C460" s="18"/>
      <c r="D460" s="18"/>
      <c r="E460" s="18"/>
      <c r="F460" s="18"/>
      <c r="G460" s="18"/>
      <c r="H460" s="18"/>
      <c r="I460" s="23"/>
      <c r="J460" s="23"/>
      <c r="K460" s="23"/>
      <c r="L460" s="17"/>
      <c r="N460" s="132"/>
      <c r="O460" s="18"/>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c r="BT460" s="4"/>
      <c r="BU460" s="4"/>
      <c r="BV460" s="4"/>
      <c r="BW460" s="4"/>
      <c r="BX460" s="4"/>
      <c r="BY460" s="4"/>
      <c r="BZ460" s="4"/>
      <c r="CA460" s="4"/>
      <c r="CB460" s="4"/>
      <c r="CC460" s="4"/>
      <c r="CD460" s="4"/>
    </row>
    <row r="461" spans="1:82" s="3" customFormat="1" x14ac:dyDescent="0.25">
      <c r="A461" s="20"/>
      <c r="B461" s="4"/>
      <c r="C461" s="18"/>
      <c r="D461" s="18"/>
      <c r="E461" s="18"/>
      <c r="F461" s="18"/>
      <c r="G461" s="18"/>
      <c r="H461" s="18"/>
      <c r="I461" s="23"/>
      <c r="J461" s="23"/>
      <c r="K461" s="23"/>
      <c r="L461" s="17"/>
      <c r="N461" s="132"/>
      <c r="O461" s="18"/>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c r="BT461" s="4"/>
      <c r="BU461" s="4"/>
      <c r="BV461" s="4"/>
      <c r="BW461" s="4"/>
      <c r="BX461" s="4"/>
      <c r="BY461" s="4"/>
      <c r="BZ461" s="4"/>
      <c r="CA461" s="4"/>
      <c r="CB461" s="4"/>
      <c r="CC461" s="4"/>
      <c r="CD461" s="4"/>
    </row>
    <row r="462" spans="1:82" s="3" customFormat="1" x14ac:dyDescent="0.25">
      <c r="A462" s="20"/>
      <c r="B462" s="4"/>
      <c r="C462" s="18"/>
      <c r="D462" s="18"/>
      <c r="E462" s="18"/>
      <c r="F462" s="18"/>
      <c r="G462" s="18"/>
      <c r="H462" s="18"/>
      <c r="I462" s="23"/>
      <c r="J462" s="23"/>
      <c r="K462" s="23"/>
      <c r="L462" s="17"/>
      <c r="N462" s="132"/>
      <c r="O462" s="18"/>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c r="BT462" s="4"/>
      <c r="BU462" s="4"/>
      <c r="BV462" s="4"/>
      <c r="BW462" s="4"/>
      <c r="BX462" s="4"/>
      <c r="BY462" s="4"/>
      <c r="BZ462" s="4"/>
      <c r="CA462" s="4"/>
      <c r="CB462" s="4"/>
      <c r="CC462" s="4"/>
      <c r="CD462" s="4"/>
    </row>
    <row r="463" spans="1:82" s="3" customFormat="1" x14ac:dyDescent="0.25">
      <c r="A463" s="20"/>
      <c r="B463" s="4"/>
      <c r="C463" s="18"/>
      <c r="D463" s="18"/>
      <c r="E463" s="18"/>
      <c r="F463" s="18"/>
      <c r="G463" s="18"/>
      <c r="H463" s="18"/>
      <c r="I463" s="23"/>
      <c r="J463" s="23"/>
      <c r="K463" s="23"/>
      <c r="L463" s="17"/>
      <c r="N463" s="132"/>
      <c r="O463" s="18"/>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c r="BT463" s="4"/>
      <c r="BU463" s="4"/>
      <c r="BV463" s="4"/>
      <c r="BW463" s="4"/>
      <c r="BX463" s="4"/>
      <c r="BY463" s="4"/>
      <c r="BZ463" s="4"/>
      <c r="CA463" s="4"/>
      <c r="CB463" s="4"/>
      <c r="CC463" s="4"/>
      <c r="CD463" s="4"/>
    </row>
    <row r="464" spans="1:82" s="3" customFormat="1" x14ac:dyDescent="0.25">
      <c r="A464" s="20"/>
      <c r="B464" s="4"/>
      <c r="C464" s="18"/>
      <c r="D464" s="18"/>
      <c r="E464" s="18"/>
      <c r="F464" s="18"/>
      <c r="G464" s="18"/>
      <c r="H464" s="18"/>
      <c r="I464" s="23"/>
      <c r="J464" s="23"/>
      <c r="K464" s="23"/>
      <c r="L464" s="17"/>
      <c r="N464" s="132"/>
      <c r="O464" s="18"/>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c r="BT464" s="4"/>
      <c r="BU464" s="4"/>
      <c r="BV464" s="4"/>
      <c r="BW464" s="4"/>
      <c r="BX464" s="4"/>
      <c r="BY464" s="4"/>
      <c r="BZ464" s="4"/>
      <c r="CA464" s="4"/>
      <c r="CB464" s="4"/>
      <c r="CC464" s="4"/>
      <c r="CD464" s="4"/>
    </row>
    <row r="465" spans="1:82" s="3" customFormat="1" x14ac:dyDescent="0.25">
      <c r="A465" s="20"/>
      <c r="B465" s="4"/>
      <c r="C465" s="18"/>
      <c r="D465" s="18"/>
      <c r="E465" s="18"/>
      <c r="F465" s="18"/>
      <c r="G465" s="18"/>
      <c r="H465" s="18"/>
      <c r="I465" s="23"/>
      <c r="J465" s="23"/>
      <c r="K465" s="23"/>
      <c r="L465" s="17"/>
      <c r="N465" s="132"/>
      <c r="O465" s="18"/>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c r="BT465" s="4"/>
      <c r="BU465" s="4"/>
      <c r="BV465" s="4"/>
      <c r="BW465" s="4"/>
      <c r="BX465" s="4"/>
      <c r="BY465" s="4"/>
      <c r="BZ465" s="4"/>
      <c r="CA465" s="4"/>
      <c r="CB465" s="4"/>
      <c r="CC465" s="4"/>
      <c r="CD465" s="4"/>
    </row>
    <row r="466" spans="1:82" s="3" customFormat="1" x14ac:dyDescent="0.25">
      <c r="A466" s="20"/>
      <c r="B466" s="4"/>
      <c r="C466" s="18"/>
      <c r="D466" s="18"/>
      <c r="E466" s="18"/>
      <c r="F466" s="18"/>
      <c r="G466" s="18"/>
      <c r="H466" s="18"/>
      <c r="I466" s="23"/>
      <c r="J466" s="23"/>
      <c r="K466" s="23"/>
      <c r="L466" s="17"/>
      <c r="N466" s="132"/>
      <c r="O466" s="18"/>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c r="BT466" s="4"/>
      <c r="BU466" s="4"/>
      <c r="BV466" s="4"/>
      <c r="BW466" s="4"/>
      <c r="BX466" s="4"/>
      <c r="BY466" s="4"/>
      <c r="BZ466" s="4"/>
      <c r="CA466" s="4"/>
      <c r="CB466" s="4"/>
      <c r="CC466" s="4"/>
      <c r="CD466" s="4"/>
    </row>
    <row r="467" spans="1:82" s="3" customFormat="1" x14ac:dyDescent="0.25">
      <c r="A467" s="20"/>
      <c r="B467" s="4"/>
      <c r="C467" s="18"/>
      <c r="D467" s="18"/>
      <c r="E467" s="18"/>
      <c r="F467" s="18"/>
      <c r="G467" s="18"/>
      <c r="H467" s="18"/>
      <c r="I467" s="23"/>
      <c r="J467" s="23"/>
      <c r="K467" s="23"/>
      <c r="L467" s="17"/>
      <c r="N467" s="132"/>
      <c r="O467" s="18"/>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c r="BT467" s="4"/>
      <c r="BU467" s="4"/>
      <c r="BV467" s="4"/>
      <c r="BW467" s="4"/>
      <c r="BX467" s="4"/>
      <c r="BY467" s="4"/>
      <c r="BZ467" s="4"/>
      <c r="CA467" s="4"/>
      <c r="CB467" s="4"/>
      <c r="CC467" s="4"/>
      <c r="CD467" s="4"/>
    </row>
    <row r="468" spans="1:82" s="3" customFormat="1" x14ac:dyDescent="0.25">
      <c r="A468" s="20"/>
      <c r="B468" s="4"/>
      <c r="C468" s="18"/>
      <c r="D468" s="18"/>
      <c r="E468" s="18"/>
      <c r="F468" s="18"/>
      <c r="G468" s="18"/>
      <c r="H468" s="18"/>
      <c r="I468" s="23"/>
      <c r="J468" s="23"/>
      <c r="K468" s="23"/>
      <c r="L468" s="17"/>
      <c r="N468" s="132"/>
      <c r="O468" s="18"/>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c r="BT468" s="4"/>
      <c r="BU468" s="4"/>
      <c r="BV468" s="4"/>
      <c r="BW468" s="4"/>
      <c r="BX468" s="4"/>
      <c r="BY468" s="4"/>
      <c r="BZ468" s="4"/>
      <c r="CA468" s="4"/>
      <c r="CB468" s="4"/>
      <c r="CC468" s="4"/>
      <c r="CD468" s="4"/>
    </row>
    <row r="469" spans="1:82" s="3" customFormat="1" x14ac:dyDescent="0.25">
      <c r="A469" s="20"/>
      <c r="B469" s="4"/>
      <c r="C469" s="18"/>
      <c r="D469" s="18"/>
      <c r="E469" s="18"/>
      <c r="F469" s="18"/>
      <c r="G469" s="18"/>
      <c r="H469" s="18"/>
      <c r="I469" s="23"/>
      <c r="J469" s="23"/>
      <c r="K469" s="23"/>
      <c r="L469" s="17"/>
      <c r="N469" s="132"/>
      <c r="O469" s="18"/>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c r="BT469" s="4"/>
      <c r="BU469" s="4"/>
      <c r="BV469" s="4"/>
      <c r="BW469" s="4"/>
      <c r="BX469" s="4"/>
      <c r="BY469" s="4"/>
      <c r="BZ469" s="4"/>
      <c r="CA469" s="4"/>
      <c r="CB469" s="4"/>
      <c r="CC469" s="4"/>
      <c r="CD469" s="4"/>
    </row>
    <row r="470" spans="1:82" s="3" customFormat="1" x14ac:dyDescent="0.25">
      <c r="A470" s="20"/>
      <c r="B470" s="4"/>
      <c r="C470" s="18"/>
      <c r="D470" s="18"/>
      <c r="E470" s="18"/>
      <c r="F470" s="18"/>
      <c r="G470" s="18"/>
      <c r="H470" s="18"/>
      <c r="I470" s="23"/>
      <c r="J470" s="23"/>
      <c r="K470" s="23"/>
      <c r="L470" s="17"/>
      <c r="N470" s="132"/>
      <c r="O470" s="18"/>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c r="BT470" s="4"/>
      <c r="BU470" s="4"/>
      <c r="BV470" s="4"/>
      <c r="BW470" s="4"/>
      <c r="BX470" s="4"/>
      <c r="BY470" s="4"/>
      <c r="BZ470" s="4"/>
      <c r="CA470" s="4"/>
      <c r="CB470" s="4"/>
      <c r="CC470" s="4"/>
      <c r="CD470" s="4"/>
    </row>
    <row r="471" spans="1:82" s="3" customFormat="1" x14ac:dyDescent="0.25">
      <c r="A471" s="20"/>
      <c r="B471" s="4"/>
      <c r="C471" s="18"/>
      <c r="D471" s="18"/>
      <c r="E471" s="18"/>
      <c r="F471" s="18"/>
      <c r="G471" s="18"/>
      <c r="H471" s="18"/>
      <c r="I471" s="23"/>
      <c r="J471" s="23"/>
      <c r="K471" s="23"/>
      <c r="L471" s="17"/>
      <c r="N471" s="132"/>
      <c r="O471" s="18"/>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c r="BT471" s="4"/>
      <c r="BU471" s="4"/>
      <c r="BV471" s="4"/>
      <c r="BW471" s="4"/>
      <c r="BX471" s="4"/>
      <c r="BY471" s="4"/>
      <c r="BZ471" s="4"/>
      <c r="CA471" s="4"/>
      <c r="CB471" s="4"/>
      <c r="CC471" s="4"/>
      <c r="CD471" s="4"/>
    </row>
    <row r="472" spans="1:82" s="3" customFormat="1" x14ac:dyDescent="0.25">
      <c r="A472" s="20"/>
      <c r="B472" s="4"/>
      <c r="C472" s="18"/>
      <c r="D472" s="18"/>
      <c r="E472" s="18"/>
      <c r="F472" s="18"/>
      <c r="G472" s="18"/>
      <c r="H472" s="18"/>
      <c r="I472" s="23"/>
      <c r="J472" s="23"/>
      <c r="K472" s="23"/>
      <c r="L472" s="17"/>
      <c r="N472" s="132"/>
      <c r="O472" s="18"/>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c r="BT472" s="4"/>
      <c r="BU472" s="4"/>
      <c r="BV472" s="4"/>
      <c r="BW472" s="4"/>
      <c r="BX472" s="4"/>
      <c r="BY472" s="4"/>
      <c r="BZ472" s="4"/>
      <c r="CA472" s="4"/>
      <c r="CB472" s="4"/>
      <c r="CC472" s="4"/>
      <c r="CD472" s="4"/>
    </row>
    <row r="473" spans="1:82" s="3" customFormat="1" x14ac:dyDescent="0.25">
      <c r="A473" s="20"/>
      <c r="B473" s="4"/>
      <c r="C473" s="18"/>
      <c r="D473" s="18"/>
      <c r="E473" s="18"/>
      <c r="F473" s="18"/>
      <c r="G473" s="18"/>
      <c r="H473" s="18"/>
      <c r="I473" s="23"/>
      <c r="J473" s="23"/>
      <c r="K473" s="23"/>
      <c r="L473" s="17"/>
      <c r="N473" s="132"/>
      <c r="O473" s="18"/>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c r="BT473" s="4"/>
      <c r="BU473" s="4"/>
      <c r="BV473" s="4"/>
      <c r="BW473" s="4"/>
      <c r="BX473" s="4"/>
      <c r="BY473" s="4"/>
      <c r="BZ473" s="4"/>
      <c r="CA473" s="4"/>
      <c r="CB473" s="4"/>
      <c r="CC473" s="4"/>
      <c r="CD473" s="4"/>
    </row>
    <row r="474" spans="1:82" s="3" customFormat="1" x14ac:dyDescent="0.25">
      <c r="A474" s="20"/>
      <c r="B474" s="4"/>
      <c r="C474" s="18"/>
      <c r="D474" s="18"/>
      <c r="E474" s="18"/>
      <c r="F474" s="18"/>
      <c r="G474" s="18"/>
      <c r="H474" s="18"/>
      <c r="I474" s="23"/>
      <c r="J474" s="23"/>
      <c r="K474" s="23"/>
      <c r="L474" s="17"/>
      <c r="N474" s="132"/>
      <c r="O474" s="18"/>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c r="BT474" s="4"/>
      <c r="BU474" s="4"/>
      <c r="BV474" s="4"/>
      <c r="BW474" s="4"/>
      <c r="BX474" s="4"/>
      <c r="BY474" s="4"/>
      <c r="BZ474" s="4"/>
      <c r="CA474" s="4"/>
      <c r="CB474" s="4"/>
      <c r="CC474" s="4"/>
      <c r="CD474" s="4"/>
    </row>
    <row r="475" spans="1:82" s="3" customFormat="1" x14ac:dyDescent="0.25">
      <c r="A475" s="20"/>
      <c r="B475" s="4"/>
      <c r="C475" s="18"/>
      <c r="D475" s="18"/>
      <c r="E475" s="18"/>
      <c r="F475" s="18"/>
      <c r="G475" s="18"/>
      <c r="H475" s="18"/>
      <c r="I475" s="23"/>
      <c r="J475" s="23"/>
      <c r="K475" s="23"/>
      <c r="L475" s="17"/>
      <c r="N475" s="132"/>
      <c r="O475" s="18"/>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c r="BT475" s="4"/>
      <c r="BU475" s="4"/>
      <c r="BV475" s="4"/>
      <c r="BW475" s="4"/>
      <c r="BX475" s="4"/>
      <c r="BY475" s="4"/>
      <c r="BZ475" s="4"/>
      <c r="CA475" s="4"/>
      <c r="CB475" s="4"/>
      <c r="CC475" s="4"/>
      <c r="CD475" s="4"/>
    </row>
    <row r="476" spans="1:82" s="3" customFormat="1" x14ac:dyDescent="0.25">
      <c r="A476" s="20"/>
      <c r="B476" s="4"/>
      <c r="C476" s="18"/>
      <c r="D476" s="18"/>
      <c r="E476" s="18"/>
      <c r="F476" s="18"/>
      <c r="G476" s="18"/>
      <c r="H476" s="18"/>
      <c r="I476" s="23"/>
      <c r="J476" s="23"/>
      <c r="K476" s="23"/>
      <c r="L476" s="17"/>
      <c r="N476" s="132"/>
      <c r="O476" s="18"/>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c r="BT476" s="4"/>
      <c r="BU476" s="4"/>
      <c r="BV476" s="4"/>
      <c r="BW476" s="4"/>
      <c r="BX476" s="4"/>
      <c r="BY476" s="4"/>
      <c r="BZ476" s="4"/>
      <c r="CA476" s="4"/>
      <c r="CB476" s="4"/>
      <c r="CC476" s="4"/>
      <c r="CD476" s="4"/>
    </row>
    <row r="477" spans="1:82" s="3" customFormat="1" x14ac:dyDescent="0.25">
      <c r="A477" s="20"/>
      <c r="B477" s="4"/>
      <c r="C477" s="18"/>
      <c r="D477" s="18"/>
      <c r="E477" s="18"/>
      <c r="F477" s="18"/>
      <c r="G477" s="18"/>
      <c r="H477" s="18"/>
      <c r="I477" s="23"/>
      <c r="J477" s="23"/>
      <c r="K477" s="23"/>
      <c r="L477" s="17"/>
      <c r="N477" s="132"/>
      <c r="O477" s="18"/>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c r="BT477" s="4"/>
      <c r="BU477" s="4"/>
      <c r="BV477" s="4"/>
      <c r="BW477" s="4"/>
      <c r="BX477" s="4"/>
      <c r="BY477" s="4"/>
      <c r="BZ477" s="4"/>
      <c r="CA477" s="4"/>
      <c r="CB477" s="4"/>
      <c r="CC477" s="4"/>
      <c r="CD477" s="4"/>
    </row>
    <row r="478" spans="1:82" s="3" customFormat="1" x14ac:dyDescent="0.25">
      <c r="A478" s="20"/>
      <c r="B478" s="4"/>
      <c r="C478" s="18"/>
      <c r="D478" s="18"/>
      <c r="E478" s="18"/>
      <c r="F478" s="18"/>
      <c r="G478" s="18"/>
      <c r="H478" s="18"/>
      <c r="I478" s="23"/>
      <c r="J478" s="23"/>
      <c r="K478" s="23"/>
      <c r="L478" s="17"/>
      <c r="N478" s="132"/>
      <c r="O478" s="18"/>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c r="BT478" s="4"/>
      <c r="BU478" s="4"/>
      <c r="BV478" s="4"/>
      <c r="BW478" s="4"/>
      <c r="BX478" s="4"/>
      <c r="BY478" s="4"/>
      <c r="BZ478" s="4"/>
      <c r="CA478" s="4"/>
      <c r="CB478" s="4"/>
      <c r="CC478" s="4"/>
      <c r="CD478" s="4"/>
    </row>
    <row r="479" spans="1:82" s="3" customFormat="1" x14ac:dyDescent="0.25">
      <c r="A479" s="20"/>
      <c r="B479" s="4"/>
      <c r="C479" s="18"/>
      <c r="D479" s="18"/>
      <c r="E479" s="18"/>
      <c r="F479" s="18"/>
      <c r="G479" s="18"/>
      <c r="H479" s="18"/>
      <c r="I479" s="23"/>
      <c r="J479" s="23"/>
      <c r="K479" s="23"/>
      <c r="L479" s="17"/>
      <c r="N479" s="132"/>
      <c r="O479" s="18"/>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c r="BT479" s="4"/>
      <c r="BU479" s="4"/>
      <c r="BV479" s="4"/>
      <c r="BW479" s="4"/>
      <c r="BX479" s="4"/>
      <c r="BY479" s="4"/>
      <c r="BZ479" s="4"/>
      <c r="CA479" s="4"/>
      <c r="CB479" s="4"/>
      <c r="CC479" s="4"/>
      <c r="CD479" s="4"/>
    </row>
    <row r="480" spans="1:82" s="3" customFormat="1" x14ac:dyDescent="0.25">
      <c r="A480" s="20"/>
      <c r="B480" s="4"/>
      <c r="C480" s="18"/>
      <c r="D480" s="18"/>
      <c r="E480" s="18"/>
      <c r="F480" s="18"/>
      <c r="G480" s="18"/>
      <c r="H480" s="18"/>
      <c r="I480" s="23"/>
      <c r="J480" s="23"/>
      <c r="K480" s="23"/>
      <c r="L480" s="17"/>
      <c r="N480" s="132"/>
      <c r="O480" s="18"/>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c r="BT480" s="4"/>
      <c r="BU480" s="4"/>
      <c r="BV480" s="4"/>
      <c r="BW480" s="4"/>
      <c r="BX480" s="4"/>
      <c r="BY480" s="4"/>
      <c r="BZ480" s="4"/>
      <c r="CA480" s="4"/>
      <c r="CB480" s="4"/>
      <c r="CC480" s="4"/>
      <c r="CD480" s="4"/>
    </row>
    <row r="481" spans="1:82" s="3" customFormat="1" x14ac:dyDescent="0.25">
      <c r="A481" s="20"/>
      <c r="B481" s="4"/>
      <c r="C481" s="18"/>
      <c r="D481" s="18"/>
      <c r="E481" s="18"/>
      <c r="F481" s="18"/>
      <c r="G481" s="18"/>
      <c r="H481" s="18"/>
      <c r="I481" s="23"/>
      <c r="J481" s="23"/>
      <c r="K481" s="23"/>
      <c r="L481" s="17"/>
      <c r="N481" s="132"/>
      <c r="O481" s="18"/>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c r="BT481" s="4"/>
      <c r="BU481" s="4"/>
      <c r="BV481" s="4"/>
      <c r="BW481" s="4"/>
      <c r="BX481" s="4"/>
      <c r="BY481" s="4"/>
      <c r="BZ481" s="4"/>
      <c r="CA481" s="4"/>
      <c r="CB481" s="4"/>
      <c r="CC481" s="4"/>
      <c r="CD481" s="4"/>
    </row>
    <row r="482" spans="1:82" s="3" customFormat="1" x14ac:dyDescent="0.25">
      <c r="A482" s="20"/>
      <c r="B482" s="4"/>
      <c r="C482" s="18"/>
      <c r="D482" s="18"/>
      <c r="E482" s="18"/>
      <c r="F482" s="18"/>
      <c r="G482" s="18"/>
      <c r="H482" s="18"/>
      <c r="I482" s="23"/>
      <c r="J482" s="23"/>
      <c r="K482" s="23"/>
      <c r="L482" s="17"/>
      <c r="N482" s="132"/>
      <c r="O482" s="18"/>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c r="BT482" s="4"/>
      <c r="BU482" s="4"/>
      <c r="BV482" s="4"/>
      <c r="BW482" s="4"/>
      <c r="BX482" s="4"/>
      <c r="BY482" s="4"/>
      <c r="BZ482" s="4"/>
      <c r="CA482" s="4"/>
      <c r="CB482" s="4"/>
      <c r="CC482" s="4"/>
      <c r="CD482" s="4"/>
    </row>
    <row r="483" spans="1:82" s="3" customFormat="1" x14ac:dyDescent="0.25">
      <c r="A483" s="20"/>
      <c r="B483" s="4"/>
      <c r="C483" s="18"/>
      <c r="D483" s="18"/>
      <c r="E483" s="18"/>
      <c r="F483" s="18"/>
      <c r="G483" s="18"/>
      <c r="H483" s="18"/>
      <c r="I483" s="23"/>
      <c r="J483" s="23"/>
      <c r="K483" s="23"/>
      <c r="L483" s="17"/>
      <c r="N483" s="132"/>
      <c r="O483" s="18"/>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c r="BT483" s="4"/>
      <c r="BU483" s="4"/>
      <c r="BV483" s="4"/>
      <c r="BW483" s="4"/>
      <c r="BX483" s="4"/>
      <c r="BY483" s="4"/>
      <c r="BZ483" s="4"/>
      <c r="CA483" s="4"/>
      <c r="CB483" s="4"/>
      <c r="CC483" s="4"/>
      <c r="CD483" s="4"/>
    </row>
    <row r="484" spans="1:82" s="3" customFormat="1" x14ac:dyDescent="0.25">
      <c r="A484" s="20"/>
      <c r="B484" s="4"/>
      <c r="C484" s="18"/>
      <c r="D484" s="18"/>
      <c r="E484" s="18"/>
      <c r="F484" s="18"/>
      <c r="G484" s="18"/>
      <c r="H484" s="18"/>
      <c r="I484" s="23"/>
      <c r="J484" s="23"/>
      <c r="K484" s="23"/>
      <c r="L484" s="17"/>
      <c r="N484" s="132"/>
      <c r="O484" s="18"/>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c r="BT484" s="4"/>
      <c r="BU484" s="4"/>
      <c r="BV484" s="4"/>
      <c r="BW484" s="4"/>
      <c r="BX484" s="4"/>
      <c r="BY484" s="4"/>
      <c r="BZ484" s="4"/>
      <c r="CA484" s="4"/>
      <c r="CB484" s="4"/>
      <c r="CC484" s="4"/>
      <c r="CD484" s="4"/>
    </row>
    <row r="485" spans="1:82" s="3" customFormat="1" x14ac:dyDescent="0.25">
      <c r="A485" s="20"/>
      <c r="B485" s="4"/>
      <c r="C485" s="18"/>
      <c r="D485" s="18"/>
      <c r="E485" s="18"/>
      <c r="F485" s="18"/>
      <c r="G485" s="18"/>
      <c r="H485" s="18"/>
      <c r="I485" s="23"/>
      <c r="J485" s="23"/>
      <c r="K485" s="23"/>
      <c r="L485" s="17"/>
      <c r="N485" s="132"/>
      <c r="O485" s="18"/>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c r="BT485" s="4"/>
      <c r="BU485" s="4"/>
      <c r="BV485" s="4"/>
      <c r="BW485" s="4"/>
      <c r="BX485" s="4"/>
      <c r="BY485" s="4"/>
      <c r="BZ485" s="4"/>
      <c r="CA485" s="4"/>
      <c r="CB485" s="4"/>
      <c r="CC485" s="4"/>
      <c r="CD485" s="4"/>
    </row>
    <row r="486" spans="1:82" s="3" customFormat="1" x14ac:dyDescent="0.25">
      <c r="A486" s="20"/>
      <c r="B486" s="4"/>
      <c r="C486" s="18"/>
      <c r="D486" s="18"/>
      <c r="E486" s="18"/>
      <c r="F486" s="18"/>
      <c r="G486" s="18"/>
      <c r="H486" s="18"/>
      <c r="I486" s="23"/>
      <c r="J486" s="23"/>
      <c r="K486" s="23"/>
      <c r="L486" s="17"/>
      <c r="N486" s="132"/>
      <c r="O486" s="18"/>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c r="BT486" s="4"/>
      <c r="BU486" s="4"/>
      <c r="BV486" s="4"/>
      <c r="BW486" s="4"/>
      <c r="BX486" s="4"/>
      <c r="BY486" s="4"/>
      <c r="BZ486" s="4"/>
      <c r="CA486" s="4"/>
      <c r="CB486" s="4"/>
      <c r="CC486" s="4"/>
      <c r="CD486" s="4"/>
    </row>
    <row r="487" spans="1:82" s="3" customFormat="1" x14ac:dyDescent="0.25">
      <c r="A487" s="20"/>
      <c r="B487" s="4"/>
      <c r="C487" s="18"/>
      <c r="D487" s="18"/>
      <c r="E487" s="18"/>
      <c r="F487" s="18"/>
      <c r="G487" s="18"/>
      <c r="H487" s="18"/>
      <c r="I487" s="23"/>
      <c r="J487" s="23"/>
      <c r="K487" s="23"/>
      <c r="L487" s="17"/>
      <c r="N487" s="132"/>
      <c r="O487" s="18"/>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c r="BT487" s="4"/>
      <c r="BU487" s="4"/>
      <c r="BV487" s="4"/>
      <c r="BW487" s="4"/>
      <c r="BX487" s="4"/>
      <c r="BY487" s="4"/>
      <c r="BZ487" s="4"/>
      <c r="CA487" s="4"/>
      <c r="CB487" s="4"/>
      <c r="CC487" s="4"/>
      <c r="CD487" s="4"/>
    </row>
    <row r="488" spans="1:82" s="3" customFormat="1" x14ac:dyDescent="0.25">
      <c r="A488" s="20"/>
      <c r="B488" s="4"/>
      <c r="C488" s="18"/>
      <c r="D488" s="18"/>
      <c r="E488" s="18"/>
      <c r="F488" s="18"/>
      <c r="G488" s="18"/>
      <c r="H488" s="18"/>
      <c r="I488" s="23"/>
      <c r="J488" s="23"/>
      <c r="K488" s="23"/>
      <c r="L488" s="17"/>
      <c r="N488" s="132"/>
      <c r="O488" s="18"/>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c r="BT488" s="4"/>
      <c r="BU488" s="4"/>
      <c r="BV488" s="4"/>
      <c r="BW488" s="4"/>
      <c r="BX488" s="4"/>
      <c r="BY488" s="4"/>
      <c r="BZ488" s="4"/>
      <c r="CA488" s="4"/>
      <c r="CB488" s="4"/>
      <c r="CC488" s="4"/>
      <c r="CD488" s="4"/>
    </row>
    <row r="489" spans="1:82" s="3" customFormat="1" x14ac:dyDescent="0.25">
      <c r="A489" s="20"/>
      <c r="B489" s="4"/>
      <c r="C489" s="18"/>
      <c r="D489" s="18"/>
      <c r="E489" s="18"/>
      <c r="F489" s="18"/>
      <c r="G489" s="18"/>
      <c r="H489" s="18"/>
      <c r="I489" s="23"/>
      <c r="J489" s="23"/>
      <c r="K489" s="23"/>
      <c r="L489" s="17"/>
      <c r="N489" s="132"/>
      <c r="O489" s="18"/>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c r="BT489" s="4"/>
      <c r="BU489" s="4"/>
      <c r="BV489" s="4"/>
      <c r="BW489" s="4"/>
      <c r="BX489" s="4"/>
      <c r="BY489" s="4"/>
      <c r="BZ489" s="4"/>
      <c r="CA489" s="4"/>
      <c r="CB489" s="4"/>
      <c r="CC489" s="4"/>
      <c r="CD489" s="4"/>
    </row>
    <row r="490" spans="1:82" s="3" customFormat="1" x14ac:dyDescent="0.25">
      <c r="A490" s="20"/>
      <c r="B490" s="4"/>
      <c r="C490" s="18"/>
      <c r="D490" s="18"/>
      <c r="E490" s="18"/>
      <c r="F490" s="18"/>
      <c r="G490" s="18"/>
      <c r="H490" s="18"/>
      <c r="I490" s="23"/>
      <c r="J490" s="23"/>
      <c r="K490" s="23"/>
      <c r="L490" s="17"/>
      <c r="N490" s="132"/>
      <c r="O490" s="18"/>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c r="BT490" s="4"/>
      <c r="BU490" s="4"/>
      <c r="BV490" s="4"/>
      <c r="BW490" s="4"/>
      <c r="BX490" s="4"/>
      <c r="BY490" s="4"/>
      <c r="BZ490" s="4"/>
      <c r="CA490" s="4"/>
      <c r="CB490" s="4"/>
      <c r="CC490" s="4"/>
      <c r="CD490" s="4"/>
    </row>
    <row r="491" spans="1:82" s="3" customFormat="1" x14ac:dyDescent="0.25">
      <c r="A491" s="20"/>
      <c r="B491" s="4"/>
      <c r="C491" s="18"/>
      <c r="D491" s="18"/>
      <c r="E491" s="18"/>
      <c r="F491" s="18"/>
      <c r="G491" s="18"/>
      <c r="H491" s="18"/>
      <c r="I491" s="23"/>
      <c r="J491" s="23"/>
      <c r="K491" s="23"/>
      <c r="L491" s="17"/>
      <c r="N491" s="132"/>
      <c r="O491" s="18"/>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c r="BT491" s="4"/>
      <c r="BU491" s="4"/>
      <c r="BV491" s="4"/>
      <c r="BW491" s="4"/>
      <c r="BX491" s="4"/>
      <c r="BY491" s="4"/>
      <c r="BZ491" s="4"/>
      <c r="CA491" s="4"/>
      <c r="CB491" s="4"/>
      <c r="CC491" s="4"/>
      <c r="CD491" s="4"/>
    </row>
    <row r="492" spans="1:82" s="3" customFormat="1" x14ac:dyDescent="0.25">
      <c r="A492" s="20"/>
      <c r="B492" s="4"/>
      <c r="C492" s="18"/>
      <c r="D492" s="18"/>
      <c r="E492" s="18"/>
      <c r="F492" s="18"/>
      <c r="G492" s="18"/>
      <c r="H492" s="18"/>
      <c r="I492" s="23"/>
      <c r="J492" s="23"/>
      <c r="K492" s="23"/>
      <c r="L492" s="17"/>
      <c r="N492" s="132"/>
      <c r="O492" s="18"/>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c r="BT492" s="4"/>
      <c r="BU492" s="4"/>
      <c r="BV492" s="4"/>
      <c r="BW492" s="4"/>
      <c r="BX492" s="4"/>
      <c r="BY492" s="4"/>
      <c r="BZ492" s="4"/>
      <c r="CA492" s="4"/>
      <c r="CB492" s="4"/>
      <c r="CC492" s="4"/>
      <c r="CD492" s="4"/>
    </row>
    <row r="493" spans="1:82" s="3" customFormat="1" x14ac:dyDescent="0.25">
      <c r="A493" s="20"/>
      <c r="B493" s="4"/>
      <c r="C493" s="18"/>
      <c r="D493" s="18"/>
      <c r="E493" s="18"/>
      <c r="F493" s="18"/>
      <c r="G493" s="18"/>
      <c r="H493" s="18"/>
      <c r="I493" s="23"/>
      <c r="J493" s="23"/>
      <c r="K493" s="23"/>
      <c r="L493" s="17"/>
      <c r="N493" s="132"/>
      <c r="O493" s="18"/>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c r="BT493" s="4"/>
      <c r="BU493" s="4"/>
      <c r="BV493" s="4"/>
      <c r="BW493" s="4"/>
      <c r="BX493" s="4"/>
      <c r="BY493" s="4"/>
      <c r="BZ493" s="4"/>
      <c r="CA493" s="4"/>
      <c r="CB493" s="4"/>
      <c r="CC493" s="4"/>
      <c r="CD493" s="4"/>
    </row>
    <row r="494" spans="1:82" s="3" customFormat="1" x14ac:dyDescent="0.25">
      <c r="A494" s="20"/>
      <c r="B494" s="4"/>
      <c r="C494" s="18"/>
      <c r="D494" s="18"/>
      <c r="E494" s="18"/>
      <c r="F494" s="18"/>
      <c r="G494" s="18"/>
      <c r="H494" s="18"/>
      <c r="I494" s="23"/>
      <c r="J494" s="23"/>
      <c r="K494" s="23"/>
      <c r="L494" s="17"/>
      <c r="N494" s="132"/>
      <c r="O494" s="18"/>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c r="BT494" s="4"/>
      <c r="BU494" s="4"/>
      <c r="BV494" s="4"/>
      <c r="BW494" s="4"/>
      <c r="BX494" s="4"/>
      <c r="BY494" s="4"/>
      <c r="BZ494" s="4"/>
      <c r="CA494" s="4"/>
      <c r="CB494" s="4"/>
      <c r="CC494" s="4"/>
      <c r="CD494" s="4"/>
    </row>
    <row r="495" spans="1:82" s="3" customFormat="1" x14ac:dyDescent="0.25">
      <c r="A495" s="20"/>
      <c r="B495" s="4"/>
      <c r="C495" s="18"/>
      <c r="D495" s="18"/>
      <c r="E495" s="18"/>
      <c r="F495" s="18"/>
      <c r="G495" s="18"/>
      <c r="H495" s="18"/>
      <c r="I495" s="23"/>
      <c r="J495" s="23"/>
      <c r="K495" s="23"/>
      <c r="L495" s="17"/>
      <c r="N495" s="132"/>
      <c r="O495" s="18"/>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c r="BT495" s="4"/>
      <c r="BU495" s="4"/>
      <c r="BV495" s="4"/>
      <c r="BW495" s="4"/>
      <c r="BX495" s="4"/>
      <c r="BY495" s="4"/>
      <c r="BZ495" s="4"/>
      <c r="CA495" s="4"/>
      <c r="CB495" s="4"/>
      <c r="CC495" s="4"/>
      <c r="CD495" s="4"/>
    </row>
    <row r="496" spans="1:82" s="3" customFormat="1" x14ac:dyDescent="0.25">
      <c r="A496" s="20"/>
      <c r="B496" s="4"/>
      <c r="C496" s="18"/>
      <c r="D496" s="18"/>
      <c r="E496" s="18"/>
      <c r="F496" s="18"/>
      <c r="G496" s="18"/>
      <c r="H496" s="18"/>
      <c r="I496" s="23"/>
      <c r="J496" s="23"/>
      <c r="K496" s="23"/>
      <c r="L496" s="17"/>
      <c r="N496" s="132"/>
      <c r="O496" s="18"/>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c r="BT496" s="4"/>
      <c r="BU496" s="4"/>
      <c r="BV496" s="4"/>
      <c r="BW496" s="4"/>
      <c r="BX496" s="4"/>
      <c r="BY496" s="4"/>
      <c r="BZ496" s="4"/>
      <c r="CA496" s="4"/>
      <c r="CB496" s="4"/>
      <c r="CC496" s="4"/>
      <c r="CD496" s="4"/>
    </row>
    <row r="497" spans="1:82" s="3" customFormat="1" x14ac:dyDescent="0.25">
      <c r="A497" s="20"/>
      <c r="B497" s="4"/>
      <c r="C497" s="18"/>
      <c r="D497" s="18"/>
      <c r="E497" s="18"/>
      <c r="F497" s="18"/>
      <c r="G497" s="18"/>
      <c r="H497" s="18"/>
      <c r="I497" s="23"/>
      <c r="J497" s="23"/>
      <c r="K497" s="23"/>
      <c r="L497" s="17"/>
      <c r="N497" s="132"/>
      <c r="O497" s="18"/>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c r="BT497" s="4"/>
      <c r="BU497" s="4"/>
      <c r="BV497" s="4"/>
      <c r="BW497" s="4"/>
      <c r="BX497" s="4"/>
      <c r="BY497" s="4"/>
      <c r="BZ497" s="4"/>
      <c r="CA497" s="4"/>
      <c r="CB497" s="4"/>
      <c r="CC497" s="4"/>
      <c r="CD497" s="4"/>
    </row>
    <row r="498" spans="1:82" s="3" customFormat="1" x14ac:dyDescent="0.25">
      <c r="A498" s="20"/>
      <c r="B498" s="4"/>
      <c r="C498" s="18"/>
      <c r="D498" s="18"/>
      <c r="E498" s="18"/>
      <c r="F498" s="18"/>
      <c r="G498" s="18"/>
      <c r="H498" s="18"/>
      <c r="I498" s="23"/>
      <c r="J498" s="23"/>
      <c r="K498" s="23"/>
      <c r="L498" s="17"/>
      <c r="N498" s="132"/>
      <c r="O498" s="18"/>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c r="BT498" s="4"/>
      <c r="BU498" s="4"/>
      <c r="BV498" s="4"/>
      <c r="BW498" s="4"/>
      <c r="BX498" s="4"/>
      <c r="BY498" s="4"/>
      <c r="BZ498" s="4"/>
      <c r="CA498" s="4"/>
      <c r="CB498" s="4"/>
      <c r="CC498" s="4"/>
      <c r="CD498" s="4"/>
    </row>
    <row r="499" spans="1:82" s="3" customFormat="1" x14ac:dyDescent="0.25">
      <c r="A499" s="20"/>
      <c r="B499" s="4"/>
      <c r="C499" s="18"/>
      <c r="D499" s="18"/>
      <c r="E499" s="18"/>
      <c r="F499" s="18"/>
      <c r="G499" s="18"/>
      <c r="H499" s="18"/>
      <c r="I499" s="23"/>
      <c r="J499" s="23"/>
      <c r="K499" s="23"/>
      <c r="L499" s="17"/>
      <c r="N499" s="132"/>
      <c r="O499" s="18"/>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c r="BT499" s="4"/>
      <c r="BU499" s="4"/>
      <c r="BV499" s="4"/>
      <c r="BW499" s="4"/>
      <c r="BX499" s="4"/>
      <c r="BY499" s="4"/>
      <c r="BZ499" s="4"/>
      <c r="CA499" s="4"/>
      <c r="CB499" s="4"/>
      <c r="CC499" s="4"/>
      <c r="CD499" s="4"/>
    </row>
    <row r="500" spans="1:82" s="3" customFormat="1" x14ac:dyDescent="0.25">
      <c r="A500" s="20"/>
      <c r="B500" s="4"/>
      <c r="C500" s="18"/>
      <c r="D500" s="18"/>
      <c r="E500" s="18"/>
      <c r="F500" s="18"/>
      <c r="G500" s="18"/>
      <c r="H500" s="18"/>
      <c r="I500" s="23"/>
      <c r="J500" s="23"/>
      <c r="K500" s="23"/>
      <c r="L500" s="17"/>
      <c r="N500" s="132"/>
      <c r="O500" s="18"/>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row>
    <row r="501" spans="1:82" s="3" customFormat="1" x14ac:dyDescent="0.25">
      <c r="A501" s="20"/>
      <c r="B501" s="4"/>
      <c r="C501" s="18"/>
      <c r="D501" s="18"/>
      <c r="E501" s="18"/>
      <c r="F501" s="18"/>
      <c r="G501" s="18"/>
      <c r="H501" s="18"/>
      <c r="I501" s="23"/>
      <c r="J501" s="23"/>
      <c r="K501" s="23"/>
      <c r="L501" s="17"/>
      <c r="N501" s="132"/>
      <c r="O501" s="18"/>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c r="BT501" s="4"/>
      <c r="BU501" s="4"/>
      <c r="BV501" s="4"/>
      <c r="BW501" s="4"/>
      <c r="BX501" s="4"/>
      <c r="BY501" s="4"/>
      <c r="BZ501" s="4"/>
      <c r="CA501" s="4"/>
      <c r="CB501" s="4"/>
      <c r="CC501" s="4"/>
      <c r="CD501" s="4"/>
    </row>
    <row r="502" spans="1:82" s="3" customFormat="1" x14ac:dyDescent="0.25">
      <c r="A502" s="20"/>
      <c r="B502" s="4"/>
      <c r="C502" s="18"/>
      <c r="D502" s="18"/>
      <c r="E502" s="18"/>
      <c r="F502" s="18"/>
      <c r="G502" s="18"/>
      <c r="H502" s="18"/>
      <c r="I502" s="23"/>
      <c r="J502" s="23"/>
      <c r="K502" s="23"/>
      <c r="L502" s="17"/>
      <c r="N502" s="132"/>
      <c r="O502" s="18"/>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c r="BT502" s="4"/>
      <c r="BU502" s="4"/>
      <c r="BV502" s="4"/>
      <c r="BW502" s="4"/>
      <c r="BX502" s="4"/>
      <c r="BY502" s="4"/>
      <c r="BZ502" s="4"/>
      <c r="CA502" s="4"/>
      <c r="CB502" s="4"/>
      <c r="CC502" s="4"/>
      <c r="CD502" s="4"/>
    </row>
    <row r="503" spans="1:82" s="3" customFormat="1" x14ac:dyDescent="0.25">
      <c r="A503" s="20"/>
      <c r="B503" s="4"/>
      <c r="C503" s="18"/>
      <c r="D503" s="18"/>
      <c r="E503" s="18"/>
      <c r="F503" s="18"/>
      <c r="G503" s="18"/>
      <c r="H503" s="18"/>
      <c r="I503" s="23"/>
      <c r="J503" s="23"/>
      <c r="K503" s="23"/>
      <c r="L503" s="17"/>
      <c r="N503" s="132"/>
      <c r="O503" s="18"/>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c r="BT503" s="4"/>
      <c r="BU503" s="4"/>
      <c r="BV503" s="4"/>
      <c r="BW503" s="4"/>
      <c r="BX503" s="4"/>
      <c r="BY503" s="4"/>
      <c r="BZ503" s="4"/>
      <c r="CA503" s="4"/>
      <c r="CB503" s="4"/>
      <c r="CC503" s="4"/>
      <c r="CD503" s="4"/>
    </row>
    <row r="504" spans="1:82" s="3" customFormat="1" x14ac:dyDescent="0.25">
      <c r="A504" s="20"/>
      <c r="B504" s="4"/>
      <c r="C504" s="18"/>
      <c r="D504" s="18"/>
      <c r="E504" s="18"/>
      <c r="F504" s="18"/>
      <c r="G504" s="18"/>
      <c r="H504" s="18"/>
      <c r="I504" s="23"/>
      <c r="J504" s="23"/>
      <c r="K504" s="23"/>
      <c r="L504" s="17"/>
      <c r="N504" s="132"/>
      <c r="O504" s="18"/>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c r="BT504" s="4"/>
      <c r="BU504" s="4"/>
      <c r="BV504" s="4"/>
      <c r="BW504" s="4"/>
      <c r="BX504" s="4"/>
      <c r="BY504" s="4"/>
      <c r="BZ504" s="4"/>
      <c r="CA504" s="4"/>
      <c r="CB504" s="4"/>
      <c r="CC504" s="4"/>
      <c r="CD504" s="4"/>
    </row>
    <row r="505" spans="1:82" s="3" customFormat="1" x14ac:dyDescent="0.25">
      <c r="A505" s="20"/>
      <c r="B505" s="4"/>
      <c r="C505" s="18"/>
      <c r="D505" s="18"/>
      <c r="E505" s="18"/>
      <c r="F505" s="18"/>
      <c r="G505" s="18"/>
      <c r="H505" s="18"/>
      <c r="I505" s="23"/>
      <c r="J505" s="23"/>
      <c r="K505" s="23"/>
      <c r="L505" s="17"/>
      <c r="N505" s="132"/>
      <c r="O505" s="18"/>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c r="BT505" s="4"/>
      <c r="BU505" s="4"/>
      <c r="BV505" s="4"/>
      <c r="BW505" s="4"/>
      <c r="BX505" s="4"/>
      <c r="BY505" s="4"/>
      <c r="BZ505" s="4"/>
      <c r="CA505" s="4"/>
      <c r="CB505" s="4"/>
      <c r="CC505" s="4"/>
      <c r="CD505" s="4"/>
    </row>
    <row r="506" spans="1:82" s="3" customFormat="1" x14ac:dyDescent="0.25">
      <c r="A506" s="20"/>
      <c r="B506" s="4"/>
      <c r="C506" s="18"/>
      <c r="D506" s="18"/>
      <c r="E506" s="18"/>
      <c r="F506" s="18"/>
      <c r="G506" s="18"/>
      <c r="H506" s="18"/>
      <c r="I506" s="23"/>
      <c r="J506" s="23"/>
      <c r="K506" s="23"/>
      <c r="L506" s="17"/>
      <c r="N506" s="132"/>
      <c r="O506" s="18"/>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c r="BT506" s="4"/>
      <c r="BU506" s="4"/>
      <c r="BV506" s="4"/>
      <c r="BW506" s="4"/>
      <c r="BX506" s="4"/>
      <c r="BY506" s="4"/>
      <c r="BZ506" s="4"/>
      <c r="CA506" s="4"/>
      <c r="CB506" s="4"/>
      <c r="CC506" s="4"/>
      <c r="CD506" s="4"/>
    </row>
    <row r="507" spans="1:82" s="3" customFormat="1" x14ac:dyDescent="0.25">
      <c r="A507" s="20"/>
      <c r="B507" s="4"/>
      <c r="C507" s="18"/>
      <c r="D507" s="18"/>
      <c r="E507" s="18"/>
      <c r="F507" s="18"/>
      <c r="G507" s="18"/>
      <c r="H507" s="18"/>
      <c r="I507" s="23"/>
      <c r="J507" s="23"/>
      <c r="K507" s="23"/>
      <c r="L507" s="17"/>
      <c r="N507" s="132"/>
      <c r="O507" s="18"/>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c r="BT507" s="4"/>
      <c r="BU507" s="4"/>
      <c r="BV507" s="4"/>
      <c r="BW507" s="4"/>
      <c r="BX507" s="4"/>
      <c r="BY507" s="4"/>
      <c r="BZ507" s="4"/>
      <c r="CA507" s="4"/>
      <c r="CB507" s="4"/>
      <c r="CC507" s="4"/>
      <c r="CD507" s="4"/>
    </row>
    <row r="508" spans="1:82" s="3" customFormat="1" x14ac:dyDescent="0.25">
      <c r="A508" s="20"/>
      <c r="B508" s="4"/>
      <c r="C508" s="18"/>
      <c r="D508" s="18"/>
      <c r="E508" s="18"/>
      <c r="F508" s="18"/>
      <c r="G508" s="18"/>
      <c r="H508" s="18"/>
      <c r="I508" s="23"/>
      <c r="J508" s="23"/>
      <c r="K508" s="23"/>
      <c r="L508" s="17"/>
      <c r="N508" s="132"/>
      <c r="O508" s="18"/>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c r="BT508" s="4"/>
      <c r="BU508" s="4"/>
      <c r="BV508" s="4"/>
      <c r="BW508" s="4"/>
      <c r="BX508" s="4"/>
      <c r="BY508" s="4"/>
      <c r="BZ508" s="4"/>
      <c r="CA508" s="4"/>
      <c r="CB508" s="4"/>
      <c r="CC508" s="4"/>
      <c r="CD508" s="4"/>
    </row>
    <row r="509" spans="1:82" s="3" customFormat="1" x14ac:dyDescent="0.25">
      <c r="A509" s="20"/>
      <c r="B509" s="4"/>
      <c r="C509" s="18"/>
      <c r="D509" s="18"/>
      <c r="E509" s="18"/>
      <c r="F509" s="18"/>
      <c r="G509" s="18"/>
      <c r="H509" s="18"/>
      <c r="I509" s="23"/>
      <c r="J509" s="23"/>
      <c r="K509" s="23"/>
      <c r="L509" s="17"/>
      <c r="N509" s="132"/>
      <c r="O509" s="18"/>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c r="BT509" s="4"/>
      <c r="BU509" s="4"/>
      <c r="BV509" s="4"/>
      <c r="BW509" s="4"/>
      <c r="BX509" s="4"/>
      <c r="BY509" s="4"/>
      <c r="BZ509" s="4"/>
      <c r="CA509" s="4"/>
      <c r="CB509" s="4"/>
      <c r="CC509" s="4"/>
      <c r="CD509" s="4"/>
    </row>
    <row r="510" spans="1:82" s="3" customFormat="1" x14ac:dyDescent="0.25">
      <c r="A510" s="20"/>
      <c r="B510" s="4"/>
      <c r="C510" s="18"/>
      <c r="D510" s="18"/>
      <c r="E510" s="18"/>
      <c r="F510" s="18"/>
      <c r="G510" s="18"/>
      <c r="H510" s="18"/>
      <c r="I510" s="23"/>
      <c r="J510" s="23"/>
      <c r="K510" s="23"/>
      <c r="L510" s="17"/>
      <c r="N510" s="132"/>
      <c r="O510" s="18"/>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c r="BT510" s="4"/>
      <c r="BU510" s="4"/>
      <c r="BV510" s="4"/>
      <c r="BW510" s="4"/>
      <c r="BX510" s="4"/>
      <c r="BY510" s="4"/>
      <c r="BZ510" s="4"/>
      <c r="CA510" s="4"/>
      <c r="CB510" s="4"/>
      <c r="CC510" s="4"/>
      <c r="CD510" s="4"/>
    </row>
    <row r="511" spans="1:82" s="3" customFormat="1" x14ac:dyDescent="0.25">
      <c r="A511" s="20"/>
      <c r="B511" s="4"/>
      <c r="C511" s="18"/>
      <c r="D511" s="18"/>
      <c r="E511" s="18"/>
      <c r="F511" s="18"/>
      <c r="G511" s="18"/>
      <c r="H511" s="18"/>
      <c r="I511" s="23"/>
      <c r="J511" s="23"/>
      <c r="K511" s="23"/>
      <c r="L511" s="17"/>
      <c r="N511" s="132"/>
      <c r="O511" s="18"/>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c r="BT511" s="4"/>
      <c r="BU511" s="4"/>
      <c r="BV511" s="4"/>
      <c r="BW511" s="4"/>
      <c r="BX511" s="4"/>
      <c r="BY511" s="4"/>
      <c r="BZ511" s="4"/>
      <c r="CA511" s="4"/>
      <c r="CB511" s="4"/>
      <c r="CC511" s="4"/>
      <c r="CD511" s="4"/>
    </row>
    <row r="512" spans="1:82" s="3" customFormat="1" x14ac:dyDescent="0.25">
      <c r="A512" s="20"/>
      <c r="B512" s="4"/>
      <c r="C512" s="18"/>
      <c r="D512" s="18"/>
      <c r="E512" s="18"/>
      <c r="F512" s="18"/>
      <c r="G512" s="18"/>
      <c r="H512" s="18"/>
      <c r="I512" s="23"/>
      <c r="J512" s="23"/>
      <c r="K512" s="23"/>
      <c r="L512" s="17"/>
      <c r="N512" s="132"/>
      <c r="O512" s="18"/>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c r="BT512" s="4"/>
      <c r="BU512" s="4"/>
      <c r="BV512" s="4"/>
      <c r="BW512" s="4"/>
      <c r="BX512" s="4"/>
      <c r="BY512" s="4"/>
      <c r="BZ512" s="4"/>
      <c r="CA512" s="4"/>
      <c r="CB512" s="4"/>
      <c r="CC512" s="4"/>
      <c r="CD512" s="4"/>
    </row>
    <row r="513" spans="1:82" s="3" customFormat="1" x14ac:dyDescent="0.25">
      <c r="A513" s="20"/>
      <c r="B513" s="4"/>
      <c r="C513" s="18"/>
      <c r="D513" s="18"/>
      <c r="E513" s="18"/>
      <c r="F513" s="18"/>
      <c r="G513" s="18"/>
      <c r="H513" s="18"/>
      <c r="I513" s="23"/>
      <c r="J513" s="23"/>
      <c r="K513" s="23"/>
      <c r="L513" s="17"/>
      <c r="N513" s="132"/>
      <c r="O513" s="18"/>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c r="BT513" s="4"/>
      <c r="BU513" s="4"/>
      <c r="BV513" s="4"/>
      <c r="BW513" s="4"/>
      <c r="BX513" s="4"/>
      <c r="BY513" s="4"/>
      <c r="BZ513" s="4"/>
      <c r="CA513" s="4"/>
      <c r="CB513" s="4"/>
      <c r="CC513" s="4"/>
      <c r="CD513" s="4"/>
    </row>
    <row r="514" spans="1:82" s="3" customFormat="1" x14ac:dyDescent="0.25">
      <c r="A514" s="20"/>
      <c r="B514" s="4"/>
      <c r="C514" s="18"/>
      <c r="D514" s="18"/>
      <c r="E514" s="18"/>
      <c r="F514" s="18"/>
      <c r="G514" s="18"/>
      <c r="H514" s="18"/>
      <c r="I514" s="23"/>
      <c r="J514" s="23"/>
      <c r="K514" s="23"/>
      <c r="L514" s="17"/>
      <c r="N514" s="132"/>
      <c r="O514" s="18"/>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c r="BT514" s="4"/>
      <c r="BU514" s="4"/>
      <c r="BV514" s="4"/>
      <c r="BW514" s="4"/>
      <c r="BX514" s="4"/>
      <c r="BY514" s="4"/>
      <c r="BZ514" s="4"/>
      <c r="CA514" s="4"/>
      <c r="CB514" s="4"/>
      <c r="CC514" s="4"/>
      <c r="CD514" s="4"/>
    </row>
    <row r="515" spans="1:82" s="3" customFormat="1" x14ac:dyDescent="0.25">
      <c r="A515" s="20"/>
      <c r="B515" s="4"/>
      <c r="C515" s="18"/>
      <c r="D515" s="18"/>
      <c r="E515" s="18"/>
      <c r="F515" s="18"/>
      <c r="G515" s="18"/>
      <c r="H515" s="18"/>
      <c r="I515" s="23"/>
      <c r="J515" s="23"/>
      <c r="K515" s="23"/>
      <c r="L515" s="17"/>
      <c r="N515" s="132"/>
      <c r="O515" s="18"/>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c r="BT515" s="4"/>
      <c r="BU515" s="4"/>
      <c r="BV515" s="4"/>
      <c r="BW515" s="4"/>
      <c r="BX515" s="4"/>
      <c r="BY515" s="4"/>
      <c r="BZ515" s="4"/>
      <c r="CA515" s="4"/>
      <c r="CB515" s="4"/>
      <c r="CC515" s="4"/>
      <c r="CD515" s="4"/>
    </row>
    <row r="516" spans="1:82" s="3" customFormat="1" x14ac:dyDescent="0.25">
      <c r="A516" s="20"/>
      <c r="B516" s="4"/>
      <c r="C516" s="18"/>
      <c r="D516" s="18"/>
      <c r="E516" s="18"/>
      <c r="F516" s="18"/>
      <c r="G516" s="18"/>
      <c r="H516" s="18"/>
      <c r="I516" s="23"/>
      <c r="J516" s="23"/>
      <c r="K516" s="23"/>
      <c r="L516" s="17"/>
      <c r="N516" s="132"/>
      <c r="O516" s="18"/>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c r="BT516" s="4"/>
      <c r="BU516" s="4"/>
      <c r="BV516" s="4"/>
      <c r="BW516" s="4"/>
      <c r="BX516" s="4"/>
      <c r="BY516" s="4"/>
      <c r="BZ516" s="4"/>
      <c r="CA516" s="4"/>
      <c r="CB516" s="4"/>
      <c r="CC516" s="4"/>
      <c r="CD516" s="4"/>
    </row>
    <row r="517" spans="1:82" s="3" customFormat="1" x14ac:dyDescent="0.25">
      <c r="A517" s="20"/>
      <c r="B517" s="4"/>
      <c r="C517" s="18"/>
      <c r="D517" s="18"/>
      <c r="E517" s="18"/>
      <c r="F517" s="18"/>
      <c r="G517" s="18"/>
      <c r="H517" s="18"/>
      <c r="I517" s="23"/>
      <c r="J517" s="23"/>
      <c r="K517" s="23"/>
      <c r="L517" s="17"/>
      <c r="N517" s="132"/>
      <c r="O517" s="18"/>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c r="BT517" s="4"/>
      <c r="BU517" s="4"/>
      <c r="BV517" s="4"/>
      <c r="BW517" s="4"/>
      <c r="BX517" s="4"/>
      <c r="BY517" s="4"/>
      <c r="BZ517" s="4"/>
      <c r="CA517" s="4"/>
      <c r="CB517" s="4"/>
      <c r="CC517" s="4"/>
      <c r="CD517" s="4"/>
    </row>
    <row r="518" spans="1:82" s="3" customFormat="1" x14ac:dyDescent="0.25">
      <c r="A518" s="20"/>
      <c r="B518" s="4"/>
      <c r="C518" s="18"/>
      <c r="D518" s="18"/>
      <c r="E518" s="18"/>
      <c r="F518" s="18"/>
      <c r="G518" s="18"/>
      <c r="H518" s="18"/>
      <c r="I518" s="23"/>
      <c r="J518" s="23"/>
      <c r="K518" s="23"/>
      <c r="L518" s="17"/>
      <c r="N518" s="132"/>
      <c r="O518" s="18"/>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c r="BT518" s="4"/>
      <c r="BU518" s="4"/>
      <c r="BV518" s="4"/>
      <c r="BW518" s="4"/>
      <c r="BX518" s="4"/>
      <c r="BY518" s="4"/>
      <c r="BZ518" s="4"/>
      <c r="CA518" s="4"/>
      <c r="CB518" s="4"/>
      <c r="CC518" s="4"/>
      <c r="CD518" s="4"/>
    </row>
    <row r="519" spans="1:82" s="3" customFormat="1" x14ac:dyDescent="0.25">
      <c r="A519" s="20"/>
      <c r="B519" s="4"/>
      <c r="C519" s="18"/>
      <c r="D519" s="18"/>
      <c r="E519" s="18"/>
      <c r="F519" s="18"/>
      <c r="G519" s="18"/>
      <c r="H519" s="18"/>
      <c r="I519" s="23"/>
      <c r="J519" s="23"/>
      <c r="K519" s="23"/>
      <c r="L519" s="17"/>
      <c r="N519" s="132"/>
      <c r="O519" s="18"/>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c r="BT519" s="4"/>
      <c r="BU519" s="4"/>
      <c r="BV519" s="4"/>
      <c r="BW519" s="4"/>
      <c r="BX519" s="4"/>
      <c r="BY519" s="4"/>
      <c r="BZ519" s="4"/>
      <c r="CA519" s="4"/>
      <c r="CB519" s="4"/>
      <c r="CC519" s="4"/>
      <c r="CD519" s="4"/>
    </row>
    <row r="520" spans="1:82" s="3" customFormat="1" x14ac:dyDescent="0.25">
      <c r="A520" s="20"/>
      <c r="B520" s="4"/>
      <c r="C520" s="18"/>
      <c r="D520" s="18"/>
      <c r="E520" s="18"/>
      <c r="F520" s="18"/>
      <c r="G520" s="18"/>
      <c r="H520" s="18"/>
      <c r="I520" s="23"/>
      <c r="J520" s="23"/>
      <c r="K520" s="23"/>
      <c r="L520" s="17"/>
      <c r="N520" s="132"/>
      <c r="O520" s="18"/>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c r="BT520" s="4"/>
      <c r="BU520" s="4"/>
      <c r="BV520" s="4"/>
      <c r="BW520" s="4"/>
      <c r="BX520" s="4"/>
      <c r="BY520" s="4"/>
      <c r="BZ520" s="4"/>
      <c r="CA520" s="4"/>
      <c r="CB520" s="4"/>
      <c r="CC520" s="4"/>
      <c r="CD520" s="4"/>
    </row>
    <row r="521" spans="1:82" s="3" customFormat="1" x14ac:dyDescent="0.25">
      <c r="A521" s="20"/>
      <c r="B521" s="4"/>
      <c r="C521" s="18"/>
      <c r="D521" s="18"/>
      <c r="E521" s="18"/>
      <c r="F521" s="18"/>
      <c r="G521" s="18"/>
      <c r="H521" s="18"/>
      <c r="I521" s="23"/>
      <c r="J521" s="23"/>
      <c r="K521" s="23"/>
      <c r="L521" s="17"/>
      <c r="N521" s="132"/>
      <c r="O521" s="18"/>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c r="BT521" s="4"/>
      <c r="BU521" s="4"/>
      <c r="BV521" s="4"/>
      <c r="BW521" s="4"/>
      <c r="BX521" s="4"/>
      <c r="BY521" s="4"/>
      <c r="BZ521" s="4"/>
      <c r="CA521" s="4"/>
      <c r="CB521" s="4"/>
      <c r="CC521" s="4"/>
      <c r="CD521" s="4"/>
    </row>
    <row r="522" spans="1:82" s="3" customFormat="1" x14ac:dyDescent="0.25">
      <c r="A522" s="20"/>
      <c r="B522" s="4"/>
      <c r="C522" s="18"/>
      <c r="D522" s="18"/>
      <c r="E522" s="18"/>
      <c r="F522" s="18"/>
      <c r="G522" s="18"/>
      <c r="H522" s="18"/>
      <c r="I522" s="23"/>
      <c r="J522" s="23"/>
      <c r="K522" s="23"/>
      <c r="L522" s="17"/>
      <c r="N522" s="132"/>
      <c r="O522" s="18"/>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c r="BT522" s="4"/>
      <c r="BU522" s="4"/>
      <c r="BV522" s="4"/>
      <c r="BW522" s="4"/>
      <c r="BX522" s="4"/>
      <c r="BY522" s="4"/>
      <c r="BZ522" s="4"/>
      <c r="CA522" s="4"/>
      <c r="CB522" s="4"/>
      <c r="CC522" s="4"/>
      <c r="CD522" s="4"/>
    </row>
    <row r="523" spans="1:82" s="3" customFormat="1" x14ac:dyDescent="0.25">
      <c r="A523" s="20"/>
      <c r="B523" s="4"/>
      <c r="C523" s="18"/>
      <c r="D523" s="18"/>
      <c r="E523" s="18"/>
      <c r="F523" s="18"/>
      <c r="G523" s="18"/>
      <c r="H523" s="18"/>
      <c r="I523" s="23"/>
      <c r="J523" s="23"/>
      <c r="K523" s="23"/>
      <c r="L523" s="17"/>
      <c r="N523" s="132"/>
      <c r="O523" s="18"/>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c r="BT523" s="4"/>
      <c r="BU523" s="4"/>
      <c r="BV523" s="4"/>
      <c r="BW523" s="4"/>
      <c r="BX523" s="4"/>
      <c r="BY523" s="4"/>
      <c r="BZ523" s="4"/>
      <c r="CA523" s="4"/>
      <c r="CB523" s="4"/>
      <c r="CC523" s="4"/>
      <c r="CD523" s="4"/>
    </row>
    <row r="524" spans="1:82" s="3" customFormat="1" x14ac:dyDescent="0.25">
      <c r="A524" s="20"/>
      <c r="B524" s="4"/>
      <c r="C524" s="18"/>
      <c r="D524" s="18"/>
      <c r="E524" s="18"/>
      <c r="F524" s="18"/>
      <c r="G524" s="18"/>
      <c r="H524" s="18"/>
      <c r="I524" s="23"/>
      <c r="J524" s="23"/>
      <c r="K524" s="23"/>
      <c r="L524" s="17"/>
      <c r="N524" s="132"/>
      <c r="O524" s="18"/>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c r="BT524" s="4"/>
      <c r="BU524" s="4"/>
      <c r="BV524" s="4"/>
      <c r="BW524" s="4"/>
      <c r="BX524" s="4"/>
      <c r="BY524" s="4"/>
      <c r="BZ524" s="4"/>
      <c r="CA524" s="4"/>
      <c r="CB524" s="4"/>
      <c r="CC524" s="4"/>
      <c r="CD524" s="4"/>
    </row>
    <row r="525" spans="1:82" s="3" customFormat="1" x14ac:dyDescent="0.25">
      <c r="A525" s="20"/>
      <c r="B525" s="4"/>
      <c r="C525" s="18"/>
      <c r="D525" s="18"/>
      <c r="E525" s="18"/>
      <c r="F525" s="18"/>
      <c r="G525" s="18"/>
      <c r="H525" s="18"/>
      <c r="I525" s="23"/>
      <c r="J525" s="23"/>
      <c r="K525" s="23"/>
      <c r="L525" s="17"/>
      <c r="N525" s="132"/>
      <c r="O525" s="18"/>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c r="BT525" s="4"/>
      <c r="BU525" s="4"/>
      <c r="BV525" s="4"/>
      <c r="BW525" s="4"/>
      <c r="BX525" s="4"/>
      <c r="BY525" s="4"/>
      <c r="BZ525" s="4"/>
      <c r="CA525" s="4"/>
      <c r="CB525" s="4"/>
      <c r="CC525" s="4"/>
      <c r="CD525" s="4"/>
    </row>
    <row r="526" spans="1:82" s="3" customFormat="1" x14ac:dyDescent="0.25">
      <c r="A526" s="20"/>
      <c r="B526" s="4"/>
      <c r="C526" s="18"/>
      <c r="D526" s="18"/>
      <c r="E526" s="18"/>
      <c r="F526" s="18"/>
      <c r="G526" s="18"/>
      <c r="H526" s="18"/>
      <c r="I526" s="23"/>
      <c r="J526" s="23"/>
      <c r="K526" s="23"/>
      <c r="L526" s="17"/>
      <c r="N526" s="132"/>
      <c r="O526" s="18"/>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c r="BT526" s="4"/>
      <c r="BU526" s="4"/>
      <c r="BV526" s="4"/>
      <c r="BW526" s="4"/>
      <c r="BX526" s="4"/>
      <c r="BY526" s="4"/>
      <c r="BZ526" s="4"/>
      <c r="CA526" s="4"/>
      <c r="CB526" s="4"/>
      <c r="CC526" s="4"/>
      <c r="CD526" s="4"/>
    </row>
    <row r="527" spans="1:82" s="3" customFormat="1" x14ac:dyDescent="0.25">
      <c r="A527" s="20"/>
      <c r="B527" s="4"/>
      <c r="C527" s="18"/>
      <c r="D527" s="18"/>
      <c r="E527" s="18"/>
      <c r="F527" s="18"/>
      <c r="G527" s="18"/>
      <c r="H527" s="18"/>
      <c r="I527" s="23"/>
      <c r="J527" s="23"/>
      <c r="K527" s="23"/>
      <c r="L527" s="17"/>
      <c r="N527" s="132"/>
      <c r="O527" s="18"/>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c r="BT527" s="4"/>
      <c r="BU527" s="4"/>
      <c r="BV527" s="4"/>
      <c r="BW527" s="4"/>
      <c r="BX527" s="4"/>
      <c r="BY527" s="4"/>
      <c r="BZ527" s="4"/>
      <c r="CA527" s="4"/>
      <c r="CB527" s="4"/>
      <c r="CC527" s="4"/>
      <c r="CD527" s="4"/>
    </row>
    <row r="528" spans="1:82" s="3" customFormat="1" x14ac:dyDescent="0.25">
      <c r="A528" s="20"/>
      <c r="B528" s="4"/>
      <c r="C528" s="18"/>
      <c r="D528" s="18"/>
      <c r="E528" s="18"/>
      <c r="F528" s="18"/>
      <c r="G528" s="18"/>
      <c r="H528" s="18"/>
      <c r="I528" s="23"/>
      <c r="J528" s="23"/>
      <c r="K528" s="23"/>
      <c r="L528" s="17"/>
      <c r="N528" s="132"/>
      <c r="O528" s="18"/>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c r="BT528" s="4"/>
      <c r="BU528" s="4"/>
      <c r="BV528" s="4"/>
      <c r="BW528" s="4"/>
      <c r="BX528" s="4"/>
      <c r="BY528" s="4"/>
      <c r="BZ528" s="4"/>
      <c r="CA528" s="4"/>
      <c r="CB528" s="4"/>
      <c r="CC528" s="4"/>
      <c r="CD528" s="4"/>
    </row>
    <row r="529" spans="1:82" s="3" customFormat="1" x14ac:dyDescent="0.25">
      <c r="A529" s="20"/>
      <c r="B529" s="4"/>
      <c r="C529" s="18"/>
      <c r="D529" s="18"/>
      <c r="E529" s="18"/>
      <c r="F529" s="18"/>
      <c r="G529" s="18"/>
      <c r="H529" s="18"/>
      <c r="I529" s="23"/>
      <c r="J529" s="23"/>
      <c r="K529" s="23"/>
      <c r="L529" s="17"/>
      <c r="N529" s="132"/>
      <c r="O529" s="18"/>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c r="BT529" s="4"/>
      <c r="BU529" s="4"/>
      <c r="BV529" s="4"/>
      <c r="BW529" s="4"/>
      <c r="BX529" s="4"/>
      <c r="BY529" s="4"/>
      <c r="BZ529" s="4"/>
      <c r="CA529" s="4"/>
      <c r="CB529" s="4"/>
      <c r="CC529" s="4"/>
      <c r="CD529" s="4"/>
    </row>
    <row r="530" spans="1:82" s="3" customFormat="1" x14ac:dyDescent="0.25">
      <c r="A530" s="20"/>
      <c r="B530" s="4"/>
      <c r="C530" s="18"/>
      <c r="D530" s="18"/>
      <c r="E530" s="18"/>
      <c r="F530" s="18"/>
      <c r="G530" s="18"/>
      <c r="H530" s="18"/>
      <c r="I530" s="23"/>
      <c r="J530" s="23"/>
      <c r="K530" s="23"/>
      <c r="L530" s="17"/>
      <c r="N530" s="132"/>
      <c r="O530" s="18"/>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c r="BT530" s="4"/>
      <c r="BU530" s="4"/>
      <c r="BV530" s="4"/>
      <c r="BW530" s="4"/>
      <c r="BX530" s="4"/>
      <c r="BY530" s="4"/>
      <c r="BZ530" s="4"/>
      <c r="CA530" s="4"/>
      <c r="CB530" s="4"/>
      <c r="CC530" s="4"/>
      <c r="CD530" s="4"/>
    </row>
    <row r="531" spans="1:82" s="3" customFormat="1" x14ac:dyDescent="0.25">
      <c r="A531" s="20"/>
      <c r="B531" s="4"/>
      <c r="C531" s="18"/>
      <c r="D531" s="18"/>
      <c r="E531" s="18"/>
      <c r="F531" s="18"/>
      <c r="G531" s="18"/>
      <c r="H531" s="18"/>
      <c r="I531" s="23"/>
      <c r="J531" s="23"/>
      <c r="K531" s="23"/>
      <c r="L531" s="17"/>
      <c r="N531" s="132"/>
      <c r="O531" s="18"/>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c r="BT531" s="4"/>
      <c r="BU531" s="4"/>
      <c r="BV531" s="4"/>
      <c r="BW531" s="4"/>
      <c r="BX531" s="4"/>
      <c r="BY531" s="4"/>
      <c r="BZ531" s="4"/>
      <c r="CA531" s="4"/>
      <c r="CB531" s="4"/>
      <c r="CC531" s="4"/>
      <c r="CD531" s="4"/>
    </row>
    <row r="532" spans="1:82" s="3" customFormat="1" x14ac:dyDescent="0.25">
      <c r="A532" s="20"/>
      <c r="B532" s="4"/>
      <c r="C532" s="18"/>
      <c r="D532" s="18"/>
      <c r="E532" s="18"/>
      <c r="F532" s="18"/>
      <c r="G532" s="18"/>
      <c r="H532" s="18"/>
      <c r="I532" s="23"/>
      <c r="J532" s="23"/>
      <c r="K532" s="23"/>
      <c r="L532" s="17"/>
      <c r="N532" s="132"/>
      <c r="O532" s="18"/>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c r="BT532" s="4"/>
      <c r="BU532" s="4"/>
      <c r="BV532" s="4"/>
      <c r="BW532" s="4"/>
      <c r="BX532" s="4"/>
      <c r="BY532" s="4"/>
      <c r="BZ532" s="4"/>
      <c r="CA532" s="4"/>
      <c r="CB532" s="4"/>
      <c r="CC532" s="4"/>
      <c r="CD532" s="4"/>
    </row>
    <row r="533" spans="1:82" s="3" customFormat="1" x14ac:dyDescent="0.25">
      <c r="A533" s="20"/>
      <c r="B533" s="4"/>
      <c r="C533" s="18"/>
      <c r="D533" s="18"/>
      <c r="E533" s="18"/>
      <c r="F533" s="18"/>
      <c r="G533" s="18"/>
      <c r="H533" s="18"/>
      <c r="I533" s="23"/>
      <c r="J533" s="23"/>
      <c r="K533" s="23"/>
      <c r="L533" s="17"/>
      <c r="N533" s="132"/>
      <c r="O533" s="18"/>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c r="BT533" s="4"/>
      <c r="BU533" s="4"/>
      <c r="BV533" s="4"/>
      <c r="BW533" s="4"/>
      <c r="BX533" s="4"/>
      <c r="BY533" s="4"/>
      <c r="BZ533" s="4"/>
      <c r="CA533" s="4"/>
      <c r="CB533" s="4"/>
      <c r="CC533" s="4"/>
      <c r="CD533" s="4"/>
    </row>
    <row r="534" spans="1:82" s="3" customFormat="1" x14ac:dyDescent="0.25">
      <c r="A534" s="20"/>
      <c r="B534" s="4"/>
      <c r="C534" s="18"/>
      <c r="D534" s="18"/>
      <c r="E534" s="18"/>
      <c r="F534" s="18"/>
      <c r="G534" s="18"/>
      <c r="H534" s="18"/>
      <c r="I534" s="23"/>
      <c r="J534" s="23"/>
      <c r="K534" s="23"/>
      <c r="L534" s="17"/>
      <c r="N534" s="132"/>
      <c r="O534" s="18"/>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c r="BT534" s="4"/>
      <c r="BU534" s="4"/>
      <c r="BV534" s="4"/>
      <c r="BW534" s="4"/>
      <c r="BX534" s="4"/>
      <c r="BY534" s="4"/>
      <c r="BZ534" s="4"/>
      <c r="CA534" s="4"/>
      <c r="CB534" s="4"/>
      <c r="CC534" s="4"/>
      <c r="CD534" s="4"/>
    </row>
    <row r="535" spans="1:82" s="3" customFormat="1" x14ac:dyDescent="0.25">
      <c r="A535" s="20"/>
      <c r="B535" s="4"/>
      <c r="C535" s="18"/>
      <c r="D535" s="18"/>
      <c r="E535" s="18"/>
      <c r="F535" s="18"/>
      <c r="G535" s="18"/>
      <c r="H535" s="18"/>
      <c r="I535" s="23"/>
      <c r="J535" s="23"/>
      <c r="K535" s="23"/>
      <c r="L535" s="17"/>
      <c r="N535" s="132"/>
      <c r="O535" s="18"/>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c r="BT535" s="4"/>
      <c r="BU535" s="4"/>
      <c r="BV535" s="4"/>
      <c r="BW535" s="4"/>
      <c r="BX535" s="4"/>
      <c r="BY535" s="4"/>
      <c r="BZ535" s="4"/>
      <c r="CA535" s="4"/>
      <c r="CB535" s="4"/>
      <c r="CC535" s="4"/>
      <c r="CD535" s="4"/>
    </row>
    <row r="536" spans="1:82" s="3" customFormat="1" x14ac:dyDescent="0.25">
      <c r="A536" s="20"/>
      <c r="B536" s="4"/>
      <c r="C536" s="18"/>
      <c r="D536" s="18"/>
      <c r="E536" s="18"/>
      <c r="F536" s="18"/>
      <c r="G536" s="18"/>
      <c r="H536" s="18"/>
      <c r="I536" s="23"/>
      <c r="J536" s="23"/>
      <c r="K536" s="23"/>
      <c r="L536" s="17"/>
      <c r="N536" s="132"/>
      <c r="O536" s="18"/>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c r="BT536" s="4"/>
      <c r="BU536" s="4"/>
      <c r="BV536" s="4"/>
      <c r="BW536" s="4"/>
      <c r="BX536" s="4"/>
      <c r="BY536" s="4"/>
      <c r="BZ536" s="4"/>
      <c r="CA536" s="4"/>
      <c r="CB536" s="4"/>
      <c r="CC536" s="4"/>
      <c r="CD536" s="4"/>
    </row>
    <row r="537" spans="1:82" s="3" customFormat="1" x14ac:dyDescent="0.25">
      <c r="A537" s="20"/>
      <c r="B537" s="4"/>
      <c r="C537" s="18"/>
      <c r="D537" s="18"/>
      <c r="E537" s="18"/>
      <c r="F537" s="18"/>
      <c r="G537" s="18"/>
      <c r="H537" s="18"/>
      <c r="I537" s="23"/>
      <c r="J537" s="23"/>
      <c r="K537" s="23"/>
      <c r="L537" s="17"/>
      <c r="N537" s="132"/>
      <c r="O537" s="18"/>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c r="BT537" s="4"/>
      <c r="BU537" s="4"/>
      <c r="BV537" s="4"/>
      <c r="BW537" s="4"/>
      <c r="BX537" s="4"/>
      <c r="BY537" s="4"/>
      <c r="BZ537" s="4"/>
      <c r="CA537" s="4"/>
      <c r="CB537" s="4"/>
      <c r="CC537" s="4"/>
      <c r="CD537" s="4"/>
    </row>
    <row r="538" spans="1:82" s="3" customFormat="1" x14ac:dyDescent="0.25">
      <c r="A538" s="20"/>
      <c r="B538" s="4"/>
      <c r="C538" s="18"/>
      <c r="D538" s="18"/>
      <c r="E538" s="18"/>
      <c r="F538" s="18"/>
      <c r="G538" s="18"/>
      <c r="H538" s="18"/>
      <c r="I538" s="23"/>
      <c r="J538" s="23"/>
      <c r="K538" s="23"/>
      <c r="L538" s="17"/>
      <c r="N538" s="132"/>
      <c r="O538" s="18"/>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c r="BT538" s="4"/>
      <c r="BU538" s="4"/>
      <c r="BV538" s="4"/>
      <c r="BW538" s="4"/>
      <c r="BX538" s="4"/>
      <c r="BY538" s="4"/>
      <c r="BZ538" s="4"/>
      <c r="CA538" s="4"/>
      <c r="CB538" s="4"/>
      <c r="CC538" s="4"/>
      <c r="CD538" s="4"/>
    </row>
    <row r="539" spans="1:82" s="3" customFormat="1" x14ac:dyDescent="0.25">
      <c r="A539" s="20"/>
      <c r="B539" s="4"/>
      <c r="C539" s="18"/>
      <c r="D539" s="18"/>
      <c r="E539" s="18"/>
      <c r="F539" s="18"/>
      <c r="G539" s="18"/>
      <c r="H539" s="18"/>
      <c r="I539" s="23"/>
      <c r="J539" s="23"/>
      <c r="K539" s="23"/>
      <c r="L539" s="17"/>
      <c r="N539" s="132"/>
      <c r="O539" s="18"/>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c r="BT539" s="4"/>
      <c r="BU539" s="4"/>
      <c r="BV539" s="4"/>
      <c r="BW539" s="4"/>
      <c r="BX539" s="4"/>
      <c r="BY539" s="4"/>
      <c r="BZ539" s="4"/>
      <c r="CA539" s="4"/>
      <c r="CB539" s="4"/>
      <c r="CC539" s="4"/>
      <c r="CD539" s="4"/>
    </row>
    <row r="540" spans="1:82" s="3" customFormat="1" x14ac:dyDescent="0.25">
      <c r="A540" s="20"/>
      <c r="B540" s="4"/>
      <c r="C540" s="18"/>
      <c r="D540" s="18"/>
      <c r="E540" s="18"/>
      <c r="F540" s="18"/>
      <c r="G540" s="18"/>
      <c r="H540" s="18"/>
      <c r="I540" s="23"/>
      <c r="J540" s="23"/>
      <c r="K540" s="23"/>
      <c r="L540" s="17"/>
      <c r="N540" s="132"/>
      <c r="O540" s="18"/>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c r="BT540" s="4"/>
      <c r="BU540" s="4"/>
      <c r="BV540" s="4"/>
      <c r="BW540" s="4"/>
      <c r="BX540" s="4"/>
      <c r="BY540" s="4"/>
      <c r="BZ540" s="4"/>
      <c r="CA540" s="4"/>
      <c r="CB540" s="4"/>
      <c r="CC540" s="4"/>
      <c r="CD540" s="4"/>
    </row>
    <row r="541" spans="1:82" s="3" customFormat="1" x14ac:dyDescent="0.25">
      <c r="A541" s="20"/>
      <c r="B541" s="4"/>
      <c r="C541" s="18"/>
      <c r="D541" s="18"/>
      <c r="E541" s="18"/>
      <c r="F541" s="18"/>
      <c r="G541" s="18"/>
      <c r="H541" s="18"/>
      <c r="I541" s="23"/>
      <c r="J541" s="23"/>
      <c r="K541" s="23"/>
      <c r="L541" s="17"/>
      <c r="N541" s="132"/>
      <c r="O541" s="18"/>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c r="BT541" s="4"/>
      <c r="BU541" s="4"/>
      <c r="BV541" s="4"/>
      <c r="BW541" s="4"/>
      <c r="BX541" s="4"/>
      <c r="BY541" s="4"/>
      <c r="BZ541" s="4"/>
      <c r="CA541" s="4"/>
      <c r="CB541" s="4"/>
      <c r="CC541" s="4"/>
      <c r="CD541" s="4"/>
    </row>
    <row r="542" spans="1:82" s="3" customFormat="1" x14ac:dyDescent="0.25">
      <c r="A542" s="20"/>
      <c r="B542" s="4"/>
      <c r="C542" s="18"/>
      <c r="D542" s="18"/>
      <c r="E542" s="18"/>
      <c r="F542" s="18"/>
      <c r="G542" s="18"/>
      <c r="H542" s="18"/>
      <c r="I542" s="23"/>
      <c r="J542" s="23"/>
      <c r="K542" s="23"/>
      <c r="L542" s="17"/>
      <c r="N542" s="132"/>
      <c r="O542" s="18"/>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c r="BT542" s="4"/>
      <c r="BU542" s="4"/>
      <c r="BV542" s="4"/>
      <c r="BW542" s="4"/>
      <c r="BX542" s="4"/>
      <c r="BY542" s="4"/>
      <c r="BZ542" s="4"/>
      <c r="CA542" s="4"/>
      <c r="CB542" s="4"/>
      <c r="CC542" s="4"/>
      <c r="CD542" s="4"/>
    </row>
    <row r="543" spans="1:82" s="3" customFormat="1" x14ac:dyDescent="0.25">
      <c r="A543" s="20"/>
      <c r="B543" s="4"/>
      <c r="C543" s="18"/>
      <c r="D543" s="18"/>
      <c r="E543" s="18"/>
      <c r="F543" s="18"/>
      <c r="G543" s="18"/>
      <c r="H543" s="18"/>
      <c r="I543" s="23"/>
      <c r="J543" s="23"/>
      <c r="K543" s="23"/>
      <c r="L543" s="17"/>
      <c r="N543" s="132"/>
      <c r="O543" s="18"/>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c r="BT543" s="4"/>
      <c r="BU543" s="4"/>
      <c r="BV543" s="4"/>
      <c r="BW543" s="4"/>
      <c r="BX543" s="4"/>
      <c r="BY543" s="4"/>
      <c r="BZ543" s="4"/>
      <c r="CA543" s="4"/>
      <c r="CB543" s="4"/>
      <c r="CC543" s="4"/>
      <c r="CD543" s="4"/>
    </row>
    <row r="544" spans="1:82" s="3" customFormat="1" x14ac:dyDescent="0.25">
      <c r="A544" s="20"/>
      <c r="B544" s="4"/>
      <c r="C544" s="18"/>
      <c r="D544" s="18"/>
      <c r="E544" s="18"/>
      <c r="F544" s="18"/>
      <c r="G544" s="18"/>
      <c r="H544" s="18"/>
      <c r="I544" s="23"/>
      <c r="J544" s="23"/>
      <c r="K544" s="23"/>
      <c r="L544" s="17"/>
      <c r="N544" s="132"/>
      <c r="O544" s="18"/>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c r="BT544" s="4"/>
      <c r="BU544" s="4"/>
      <c r="BV544" s="4"/>
      <c r="BW544" s="4"/>
      <c r="BX544" s="4"/>
      <c r="BY544" s="4"/>
      <c r="BZ544" s="4"/>
      <c r="CA544" s="4"/>
      <c r="CB544" s="4"/>
      <c r="CC544" s="4"/>
      <c r="CD544" s="4"/>
    </row>
    <row r="545" spans="1:82" s="3" customFormat="1" x14ac:dyDescent="0.25">
      <c r="A545" s="20"/>
      <c r="B545" s="4"/>
      <c r="C545" s="18"/>
      <c r="D545" s="18"/>
      <c r="E545" s="18"/>
      <c r="F545" s="18"/>
      <c r="G545" s="18"/>
      <c r="H545" s="18"/>
      <c r="I545" s="23"/>
      <c r="J545" s="23"/>
      <c r="K545" s="23"/>
      <c r="L545" s="17"/>
      <c r="N545" s="132"/>
      <c r="O545" s="18"/>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c r="BT545" s="4"/>
      <c r="BU545" s="4"/>
      <c r="BV545" s="4"/>
      <c r="BW545" s="4"/>
      <c r="BX545" s="4"/>
      <c r="BY545" s="4"/>
      <c r="BZ545" s="4"/>
      <c r="CA545" s="4"/>
      <c r="CB545" s="4"/>
      <c r="CC545" s="4"/>
      <c r="CD545" s="4"/>
    </row>
    <row r="546" spans="1:82" s="3" customFormat="1" x14ac:dyDescent="0.25">
      <c r="A546" s="20"/>
      <c r="B546" s="4"/>
      <c r="C546" s="18"/>
      <c r="D546" s="18"/>
      <c r="E546" s="18"/>
      <c r="F546" s="18"/>
      <c r="G546" s="18"/>
      <c r="H546" s="18"/>
      <c r="I546" s="23"/>
      <c r="J546" s="23"/>
      <c r="K546" s="23"/>
      <c r="L546" s="17"/>
      <c r="N546" s="132"/>
      <c r="O546" s="18"/>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c r="BT546" s="4"/>
      <c r="BU546" s="4"/>
      <c r="BV546" s="4"/>
      <c r="BW546" s="4"/>
      <c r="BX546" s="4"/>
      <c r="BY546" s="4"/>
      <c r="BZ546" s="4"/>
      <c r="CA546" s="4"/>
      <c r="CB546" s="4"/>
      <c r="CC546" s="4"/>
      <c r="CD546" s="4"/>
    </row>
    <row r="547" spans="1:82" s="3" customFormat="1" x14ac:dyDescent="0.25">
      <c r="A547" s="20"/>
      <c r="B547" s="4"/>
      <c r="C547" s="18"/>
      <c r="D547" s="18"/>
      <c r="E547" s="18"/>
      <c r="F547" s="18"/>
      <c r="G547" s="18"/>
      <c r="H547" s="18"/>
      <c r="I547" s="23"/>
      <c r="J547" s="23"/>
      <c r="K547" s="23"/>
      <c r="L547" s="17"/>
      <c r="N547" s="132"/>
      <c r="O547" s="18"/>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c r="BT547" s="4"/>
      <c r="BU547" s="4"/>
      <c r="BV547" s="4"/>
      <c r="BW547" s="4"/>
      <c r="BX547" s="4"/>
      <c r="BY547" s="4"/>
      <c r="BZ547" s="4"/>
      <c r="CA547" s="4"/>
      <c r="CB547" s="4"/>
      <c r="CC547" s="4"/>
      <c r="CD547" s="4"/>
    </row>
    <row r="548" spans="1:82" s="3" customFormat="1" x14ac:dyDescent="0.25">
      <c r="A548" s="20"/>
      <c r="B548" s="4"/>
      <c r="C548" s="18"/>
      <c r="D548" s="18"/>
      <c r="E548" s="18"/>
      <c r="F548" s="18"/>
      <c r="G548" s="18"/>
      <c r="H548" s="18"/>
      <c r="I548" s="23"/>
      <c r="J548" s="23"/>
      <c r="K548" s="23"/>
      <c r="L548" s="17"/>
      <c r="N548" s="132"/>
      <c r="O548" s="18"/>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c r="BT548" s="4"/>
      <c r="BU548" s="4"/>
      <c r="BV548" s="4"/>
      <c r="BW548" s="4"/>
      <c r="BX548" s="4"/>
      <c r="BY548" s="4"/>
      <c r="BZ548" s="4"/>
      <c r="CA548" s="4"/>
      <c r="CB548" s="4"/>
      <c r="CC548" s="4"/>
      <c r="CD548" s="4"/>
    </row>
    <row r="549" spans="1:82" s="3" customFormat="1" x14ac:dyDescent="0.25">
      <c r="A549" s="20"/>
      <c r="B549" s="4"/>
      <c r="C549" s="18"/>
      <c r="D549" s="18"/>
      <c r="E549" s="18"/>
      <c r="F549" s="18"/>
      <c r="G549" s="18"/>
      <c r="H549" s="18"/>
      <c r="I549" s="23"/>
      <c r="J549" s="23"/>
      <c r="K549" s="23"/>
      <c r="L549" s="17"/>
      <c r="N549" s="132"/>
      <c r="O549" s="18"/>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c r="BT549" s="4"/>
      <c r="BU549" s="4"/>
      <c r="BV549" s="4"/>
      <c r="BW549" s="4"/>
      <c r="BX549" s="4"/>
      <c r="BY549" s="4"/>
      <c r="BZ549" s="4"/>
      <c r="CA549" s="4"/>
      <c r="CB549" s="4"/>
      <c r="CC549" s="4"/>
      <c r="CD549" s="4"/>
    </row>
    <row r="550" spans="1:82" s="3" customFormat="1" x14ac:dyDescent="0.25">
      <c r="A550" s="20"/>
      <c r="B550" s="4"/>
      <c r="C550" s="18"/>
      <c r="D550" s="18"/>
      <c r="E550" s="18"/>
      <c r="F550" s="18"/>
      <c r="G550" s="18"/>
      <c r="H550" s="18"/>
      <c r="I550" s="23"/>
      <c r="J550" s="23"/>
      <c r="K550" s="23"/>
      <c r="L550" s="17"/>
      <c r="N550" s="132"/>
      <c r="O550" s="18"/>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c r="BT550" s="4"/>
      <c r="BU550" s="4"/>
      <c r="BV550" s="4"/>
      <c r="BW550" s="4"/>
      <c r="BX550" s="4"/>
      <c r="BY550" s="4"/>
      <c r="BZ550" s="4"/>
      <c r="CA550" s="4"/>
      <c r="CB550" s="4"/>
      <c r="CC550" s="4"/>
      <c r="CD550" s="4"/>
    </row>
    <row r="551" spans="1:82" s="3" customFormat="1" x14ac:dyDescent="0.25">
      <c r="A551" s="20"/>
      <c r="B551" s="4"/>
      <c r="C551" s="18"/>
      <c r="D551" s="18"/>
      <c r="E551" s="18"/>
      <c r="F551" s="18"/>
      <c r="G551" s="18"/>
      <c r="H551" s="18"/>
      <c r="I551" s="23"/>
      <c r="J551" s="23"/>
      <c r="K551" s="23"/>
      <c r="L551" s="17"/>
      <c r="N551" s="132"/>
      <c r="O551" s="18"/>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c r="BT551" s="4"/>
      <c r="BU551" s="4"/>
      <c r="BV551" s="4"/>
      <c r="BW551" s="4"/>
      <c r="BX551" s="4"/>
      <c r="BY551" s="4"/>
      <c r="BZ551" s="4"/>
      <c r="CA551" s="4"/>
      <c r="CB551" s="4"/>
      <c r="CC551" s="4"/>
      <c r="CD551" s="4"/>
    </row>
    <row r="552" spans="1:82" s="3" customFormat="1" x14ac:dyDescent="0.25">
      <c r="A552" s="20"/>
      <c r="B552" s="4"/>
      <c r="C552" s="18"/>
      <c r="D552" s="18"/>
      <c r="E552" s="18"/>
      <c r="F552" s="18"/>
      <c r="G552" s="18"/>
      <c r="H552" s="18"/>
      <c r="I552" s="23"/>
      <c r="J552" s="23"/>
      <c r="K552" s="23"/>
      <c r="L552" s="17"/>
      <c r="N552" s="132"/>
      <c r="O552" s="18"/>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c r="BT552" s="4"/>
      <c r="BU552" s="4"/>
      <c r="BV552" s="4"/>
      <c r="BW552" s="4"/>
      <c r="BX552" s="4"/>
      <c r="BY552" s="4"/>
      <c r="BZ552" s="4"/>
      <c r="CA552" s="4"/>
      <c r="CB552" s="4"/>
      <c r="CC552" s="4"/>
      <c r="CD552" s="4"/>
    </row>
    <row r="553" spans="1:82" s="3" customFormat="1" x14ac:dyDescent="0.25">
      <c r="A553" s="20"/>
      <c r="B553" s="4"/>
      <c r="C553" s="18"/>
      <c r="D553" s="18"/>
      <c r="E553" s="18"/>
      <c r="F553" s="18"/>
      <c r="G553" s="18"/>
      <c r="H553" s="18"/>
      <c r="I553" s="23"/>
      <c r="J553" s="23"/>
      <c r="K553" s="23"/>
      <c r="L553" s="17"/>
      <c r="N553" s="132"/>
      <c r="O553" s="18"/>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c r="BT553" s="4"/>
      <c r="BU553" s="4"/>
      <c r="BV553" s="4"/>
      <c r="BW553" s="4"/>
      <c r="BX553" s="4"/>
      <c r="BY553" s="4"/>
      <c r="BZ553" s="4"/>
      <c r="CA553" s="4"/>
      <c r="CB553" s="4"/>
      <c r="CC553" s="4"/>
      <c r="CD553" s="4"/>
    </row>
    <row r="554" spans="1:82" s="3" customFormat="1" x14ac:dyDescent="0.25">
      <c r="A554" s="20"/>
      <c r="B554" s="4"/>
      <c r="C554" s="18"/>
      <c r="D554" s="18"/>
      <c r="E554" s="18"/>
      <c r="F554" s="18"/>
      <c r="G554" s="18"/>
      <c r="H554" s="18"/>
      <c r="I554" s="23"/>
      <c r="J554" s="23"/>
      <c r="K554" s="23"/>
      <c r="L554" s="17"/>
      <c r="N554" s="132"/>
      <c r="O554" s="18"/>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c r="BT554" s="4"/>
      <c r="BU554" s="4"/>
      <c r="BV554" s="4"/>
      <c r="BW554" s="4"/>
      <c r="BX554" s="4"/>
      <c r="BY554" s="4"/>
      <c r="BZ554" s="4"/>
      <c r="CA554" s="4"/>
      <c r="CB554" s="4"/>
      <c r="CC554" s="4"/>
      <c r="CD554" s="4"/>
    </row>
    <row r="555" spans="1:82" s="3" customFormat="1" x14ac:dyDescent="0.25">
      <c r="A555" s="20"/>
      <c r="B555" s="4"/>
      <c r="C555" s="18"/>
      <c r="D555" s="18"/>
      <c r="E555" s="18"/>
      <c r="F555" s="18"/>
      <c r="G555" s="18"/>
      <c r="H555" s="18"/>
      <c r="I555" s="23"/>
      <c r="J555" s="23"/>
      <c r="K555" s="23"/>
      <c r="L555" s="17"/>
      <c r="N555" s="132"/>
      <c r="O555" s="18"/>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c r="BT555" s="4"/>
      <c r="BU555" s="4"/>
      <c r="BV555" s="4"/>
      <c r="BW555" s="4"/>
      <c r="BX555" s="4"/>
      <c r="BY555" s="4"/>
      <c r="BZ555" s="4"/>
      <c r="CA555" s="4"/>
      <c r="CB555" s="4"/>
      <c r="CC555" s="4"/>
      <c r="CD555" s="4"/>
    </row>
    <row r="556" spans="1:82" s="3" customFormat="1" x14ac:dyDescent="0.25">
      <c r="A556" s="20"/>
      <c r="B556" s="4"/>
      <c r="C556" s="18"/>
      <c r="D556" s="18"/>
      <c r="E556" s="18"/>
      <c r="F556" s="18"/>
      <c r="G556" s="18"/>
      <c r="H556" s="18"/>
      <c r="I556" s="23"/>
      <c r="J556" s="23"/>
      <c r="K556" s="23"/>
      <c r="L556" s="17"/>
      <c r="N556" s="132"/>
      <c r="O556" s="18"/>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c r="BT556" s="4"/>
      <c r="BU556" s="4"/>
      <c r="BV556" s="4"/>
      <c r="BW556" s="4"/>
      <c r="BX556" s="4"/>
      <c r="BY556" s="4"/>
      <c r="BZ556" s="4"/>
      <c r="CA556" s="4"/>
      <c r="CB556" s="4"/>
      <c r="CC556" s="4"/>
      <c r="CD556" s="4"/>
    </row>
    <row r="557" spans="1:82" s="3" customFormat="1" x14ac:dyDescent="0.25">
      <c r="A557" s="20"/>
      <c r="B557" s="4"/>
      <c r="C557" s="18"/>
      <c r="D557" s="18"/>
      <c r="E557" s="18"/>
      <c r="F557" s="18"/>
      <c r="G557" s="18"/>
      <c r="H557" s="18"/>
      <c r="I557" s="23"/>
      <c r="J557" s="23"/>
      <c r="K557" s="23"/>
      <c r="L557" s="17"/>
      <c r="N557" s="132"/>
      <c r="O557" s="18"/>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c r="BT557" s="4"/>
      <c r="BU557" s="4"/>
      <c r="BV557" s="4"/>
      <c r="BW557" s="4"/>
      <c r="BX557" s="4"/>
      <c r="BY557" s="4"/>
      <c r="BZ557" s="4"/>
      <c r="CA557" s="4"/>
      <c r="CB557" s="4"/>
      <c r="CC557" s="4"/>
      <c r="CD557" s="4"/>
    </row>
    <row r="558" spans="1:82" s="3" customFormat="1" x14ac:dyDescent="0.25">
      <c r="A558" s="20"/>
      <c r="B558" s="4"/>
      <c r="C558" s="18"/>
      <c r="D558" s="18"/>
      <c r="E558" s="18"/>
      <c r="F558" s="18"/>
      <c r="G558" s="18"/>
      <c r="H558" s="18"/>
      <c r="I558" s="23"/>
      <c r="J558" s="23"/>
      <c r="K558" s="23"/>
      <c r="L558" s="17"/>
      <c r="N558" s="132"/>
      <c r="O558" s="18"/>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c r="BT558" s="4"/>
      <c r="BU558" s="4"/>
      <c r="BV558" s="4"/>
      <c r="BW558" s="4"/>
      <c r="BX558" s="4"/>
      <c r="BY558" s="4"/>
      <c r="BZ558" s="4"/>
      <c r="CA558" s="4"/>
      <c r="CB558" s="4"/>
      <c r="CC558" s="4"/>
      <c r="CD558" s="4"/>
    </row>
    <row r="559" spans="1:82" s="3" customFormat="1" x14ac:dyDescent="0.25">
      <c r="A559" s="20"/>
      <c r="B559" s="4"/>
      <c r="C559" s="18"/>
      <c r="D559" s="18"/>
      <c r="E559" s="18"/>
      <c r="F559" s="18"/>
      <c r="G559" s="18"/>
      <c r="H559" s="18"/>
      <c r="I559" s="23"/>
      <c r="J559" s="23"/>
      <c r="K559" s="23"/>
      <c r="L559" s="17"/>
      <c r="N559" s="132"/>
      <c r="O559" s="18"/>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c r="BT559" s="4"/>
      <c r="BU559" s="4"/>
      <c r="BV559" s="4"/>
      <c r="BW559" s="4"/>
      <c r="BX559" s="4"/>
      <c r="BY559" s="4"/>
      <c r="BZ559" s="4"/>
      <c r="CA559" s="4"/>
      <c r="CB559" s="4"/>
      <c r="CC559" s="4"/>
      <c r="CD559" s="4"/>
    </row>
    <row r="560" spans="1:82" s="3" customFormat="1" x14ac:dyDescent="0.25">
      <c r="A560" s="20"/>
      <c r="B560" s="4"/>
      <c r="C560" s="18"/>
      <c r="D560" s="18"/>
      <c r="E560" s="18"/>
      <c r="F560" s="18"/>
      <c r="G560" s="18"/>
      <c r="H560" s="18"/>
      <c r="I560" s="23"/>
      <c r="J560" s="23"/>
      <c r="K560" s="23"/>
      <c r="L560" s="17"/>
      <c r="N560" s="132"/>
      <c r="O560" s="18"/>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c r="BT560" s="4"/>
      <c r="BU560" s="4"/>
      <c r="BV560" s="4"/>
      <c r="BW560" s="4"/>
      <c r="BX560" s="4"/>
      <c r="BY560" s="4"/>
      <c r="BZ560" s="4"/>
      <c r="CA560" s="4"/>
      <c r="CB560" s="4"/>
      <c r="CC560" s="4"/>
      <c r="CD560" s="4"/>
    </row>
    <row r="561" spans="1:82" s="3" customFormat="1" x14ac:dyDescent="0.25">
      <c r="A561" s="20"/>
      <c r="B561" s="4"/>
      <c r="C561" s="18"/>
      <c r="D561" s="18"/>
      <c r="E561" s="18"/>
      <c r="F561" s="18"/>
      <c r="G561" s="18"/>
      <c r="H561" s="18"/>
      <c r="I561" s="23"/>
      <c r="J561" s="23"/>
      <c r="K561" s="23"/>
      <c r="L561" s="17"/>
      <c r="N561" s="132"/>
      <c r="O561" s="18"/>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c r="BT561" s="4"/>
      <c r="BU561" s="4"/>
      <c r="BV561" s="4"/>
      <c r="BW561" s="4"/>
      <c r="BX561" s="4"/>
      <c r="BY561" s="4"/>
      <c r="BZ561" s="4"/>
      <c r="CA561" s="4"/>
      <c r="CB561" s="4"/>
      <c r="CC561" s="4"/>
      <c r="CD561" s="4"/>
    </row>
    <row r="562" spans="1:82" s="3" customFormat="1" x14ac:dyDescent="0.25">
      <c r="A562" s="20"/>
      <c r="B562" s="4"/>
      <c r="C562" s="18"/>
      <c r="D562" s="18"/>
      <c r="E562" s="18"/>
      <c r="F562" s="18"/>
      <c r="G562" s="18"/>
      <c r="H562" s="18"/>
      <c r="I562" s="23"/>
      <c r="J562" s="23"/>
      <c r="K562" s="23"/>
      <c r="L562" s="17"/>
      <c r="N562" s="132"/>
      <c r="O562" s="18"/>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c r="BT562" s="4"/>
      <c r="BU562" s="4"/>
      <c r="BV562" s="4"/>
      <c r="BW562" s="4"/>
      <c r="BX562" s="4"/>
      <c r="BY562" s="4"/>
      <c r="BZ562" s="4"/>
      <c r="CA562" s="4"/>
      <c r="CB562" s="4"/>
      <c r="CC562" s="4"/>
      <c r="CD562" s="4"/>
    </row>
    <row r="563" spans="1:82" s="3" customFormat="1" x14ac:dyDescent="0.25">
      <c r="A563" s="20"/>
      <c r="B563" s="4"/>
      <c r="C563" s="18"/>
      <c r="D563" s="18"/>
      <c r="E563" s="18"/>
      <c r="F563" s="18"/>
      <c r="G563" s="18"/>
      <c r="H563" s="18"/>
      <c r="I563" s="23"/>
      <c r="J563" s="23"/>
      <c r="K563" s="23"/>
      <c r="L563" s="17"/>
      <c r="N563" s="132"/>
      <c r="O563" s="18"/>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c r="BT563" s="4"/>
      <c r="BU563" s="4"/>
      <c r="BV563" s="4"/>
      <c r="BW563" s="4"/>
      <c r="BX563" s="4"/>
      <c r="BY563" s="4"/>
      <c r="BZ563" s="4"/>
      <c r="CA563" s="4"/>
      <c r="CB563" s="4"/>
      <c r="CC563" s="4"/>
      <c r="CD563" s="4"/>
    </row>
    <row r="564" spans="1:82" s="3" customFormat="1" x14ac:dyDescent="0.25">
      <c r="A564" s="20"/>
      <c r="B564" s="4"/>
      <c r="C564" s="18"/>
      <c r="D564" s="18"/>
      <c r="E564" s="18"/>
      <c r="F564" s="18"/>
      <c r="G564" s="18"/>
      <c r="H564" s="18"/>
      <c r="I564" s="23"/>
      <c r="J564" s="23"/>
      <c r="K564" s="23"/>
      <c r="L564" s="17"/>
      <c r="N564" s="132"/>
      <c r="O564" s="18"/>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c r="BT564" s="4"/>
      <c r="BU564" s="4"/>
      <c r="BV564" s="4"/>
      <c r="BW564" s="4"/>
      <c r="BX564" s="4"/>
      <c r="BY564" s="4"/>
      <c r="BZ564" s="4"/>
      <c r="CA564" s="4"/>
      <c r="CB564" s="4"/>
      <c r="CC564" s="4"/>
      <c r="CD564" s="4"/>
    </row>
    <row r="565" spans="1:82" s="3" customFormat="1" x14ac:dyDescent="0.25">
      <c r="A565" s="20"/>
      <c r="B565" s="4"/>
      <c r="C565" s="18"/>
      <c r="D565" s="18"/>
      <c r="E565" s="18"/>
      <c r="F565" s="18"/>
      <c r="G565" s="18"/>
      <c r="H565" s="18"/>
      <c r="I565" s="23"/>
      <c r="J565" s="23"/>
      <c r="K565" s="23"/>
      <c r="L565" s="17"/>
      <c r="N565" s="132"/>
      <c r="O565" s="18"/>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c r="BT565" s="4"/>
      <c r="BU565" s="4"/>
      <c r="BV565" s="4"/>
      <c r="BW565" s="4"/>
      <c r="BX565" s="4"/>
      <c r="BY565" s="4"/>
      <c r="BZ565" s="4"/>
      <c r="CA565" s="4"/>
      <c r="CB565" s="4"/>
      <c r="CC565" s="4"/>
      <c r="CD565" s="4"/>
    </row>
    <row r="566" spans="1:82" s="3" customFormat="1" x14ac:dyDescent="0.25">
      <c r="A566" s="20"/>
      <c r="B566" s="4"/>
      <c r="C566" s="18"/>
      <c r="D566" s="18"/>
      <c r="E566" s="18"/>
      <c r="F566" s="18"/>
      <c r="G566" s="18"/>
      <c r="H566" s="18"/>
      <c r="I566" s="23"/>
      <c r="J566" s="23"/>
      <c r="K566" s="23"/>
      <c r="L566" s="17"/>
      <c r="N566" s="132"/>
      <c r="O566" s="18"/>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c r="BT566" s="4"/>
      <c r="BU566" s="4"/>
      <c r="BV566" s="4"/>
      <c r="BW566" s="4"/>
      <c r="BX566" s="4"/>
      <c r="BY566" s="4"/>
      <c r="BZ566" s="4"/>
      <c r="CA566" s="4"/>
      <c r="CB566" s="4"/>
      <c r="CC566" s="4"/>
      <c r="CD566" s="4"/>
    </row>
    <row r="567" spans="1:82" s="3" customFormat="1" x14ac:dyDescent="0.25">
      <c r="A567" s="20"/>
      <c r="B567" s="4"/>
      <c r="C567" s="18"/>
      <c r="D567" s="18"/>
      <c r="E567" s="18"/>
      <c r="F567" s="18"/>
      <c r="G567" s="18"/>
      <c r="H567" s="18"/>
      <c r="I567" s="23"/>
      <c r="J567" s="23"/>
      <c r="K567" s="23"/>
      <c r="L567" s="17"/>
      <c r="N567" s="132"/>
      <c r="O567" s="18"/>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row>
    <row r="568" spans="1:82" s="3" customFormat="1" x14ac:dyDescent="0.25">
      <c r="A568" s="20"/>
      <c r="B568" s="4"/>
      <c r="C568" s="18"/>
      <c r="D568" s="18"/>
      <c r="E568" s="18"/>
      <c r="F568" s="18"/>
      <c r="G568" s="18"/>
      <c r="H568" s="18"/>
      <c r="I568" s="23"/>
      <c r="J568" s="23"/>
      <c r="K568" s="23"/>
      <c r="L568" s="17"/>
      <c r="N568" s="132"/>
      <c r="O568" s="18"/>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c r="BT568" s="4"/>
      <c r="BU568" s="4"/>
      <c r="BV568" s="4"/>
      <c r="BW568" s="4"/>
      <c r="BX568" s="4"/>
      <c r="BY568" s="4"/>
      <c r="BZ568" s="4"/>
      <c r="CA568" s="4"/>
      <c r="CB568" s="4"/>
      <c r="CC568" s="4"/>
      <c r="CD568" s="4"/>
    </row>
    <row r="569" spans="1:82" s="3" customFormat="1" x14ac:dyDescent="0.25">
      <c r="A569" s="20"/>
      <c r="B569" s="4"/>
      <c r="C569" s="18"/>
      <c r="D569" s="18"/>
      <c r="E569" s="18"/>
      <c r="F569" s="18"/>
      <c r="G569" s="18"/>
      <c r="H569" s="18"/>
      <c r="I569" s="23"/>
      <c r="J569" s="23"/>
      <c r="K569" s="23"/>
      <c r="L569" s="17"/>
      <c r="N569" s="132"/>
      <c r="O569" s="18"/>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c r="BT569" s="4"/>
      <c r="BU569" s="4"/>
      <c r="BV569" s="4"/>
      <c r="BW569" s="4"/>
      <c r="BX569" s="4"/>
      <c r="BY569" s="4"/>
      <c r="BZ569" s="4"/>
      <c r="CA569" s="4"/>
      <c r="CB569" s="4"/>
      <c r="CC569" s="4"/>
      <c r="CD569" s="4"/>
    </row>
    <row r="570" spans="1:82" s="3" customFormat="1" x14ac:dyDescent="0.25">
      <c r="A570" s="20"/>
      <c r="B570" s="4"/>
      <c r="C570" s="18"/>
      <c r="D570" s="18"/>
      <c r="E570" s="18"/>
      <c r="F570" s="18"/>
      <c r="G570" s="18"/>
      <c r="H570" s="18"/>
      <c r="I570" s="23"/>
      <c r="J570" s="23"/>
      <c r="K570" s="23"/>
      <c r="L570" s="17"/>
      <c r="N570" s="132"/>
      <c r="O570" s="18"/>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c r="BT570" s="4"/>
      <c r="BU570" s="4"/>
      <c r="BV570" s="4"/>
      <c r="BW570" s="4"/>
      <c r="BX570" s="4"/>
      <c r="BY570" s="4"/>
      <c r="BZ570" s="4"/>
      <c r="CA570" s="4"/>
      <c r="CB570" s="4"/>
      <c r="CC570" s="4"/>
      <c r="CD570" s="4"/>
    </row>
    <row r="571" spans="1:82" s="3" customFormat="1" x14ac:dyDescent="0.25">
      <c r="A571" s="20"/>
      <c r="B571" s="4"/>
      <c r="C571" s="18"/>
      <c r="D571" s="18"/>
      <c r="E571" s="18"/>
      <c r="F571" s="18"/>
      <c r="G571" s="18"/>
      <c r="H571" s="18"/>
      <c r="I571" s="23"/>
      <c r="J571" s="23"/>
      <c r="K571" s="23"/>
      <c r="L571" s="17"/>
      <c r="N571" s="132"/>
      <c r="O571" s="18"/>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c r="BT571" s="4"/>
      <c r="BU571" s="4"/>
      <c r="BV571" s="4"/>
      <c r="BW571" s="4"/>
      <c r="BX571" s="4"/>
      <c r="BY571" s="4"/>
      <c r="BZ571" s="4"/>
      <c r="CA571" s="4"/>
      <c r="CB571" s="4"/>
      <c r="CC571" s="4"/>
      <c r="CD571" s="4"/>
    </row>
    <row r="572" spans="1:82" s="3" customFormat="1" x14ac:dyDescent="0.25">
      <c r="A572" s="20"/>
      <c r="B572" s="4"/>
      <c r="C572" s="18"/>
      <c r="D572" s="18"/>
      <c r="E572" s="18"/>
      <c r="F572" s="18"/>
      <c r="G572" s="18"/>
      <c r="H572" s="18"/>
      <c r="I572" s="23"/>
      <c r="J572" s="23"/>
      <c r="K572" s="23"/>
      <c r="L572" s="17"/>
      <c r="N572" s="132"/>
      <c r="O572" s="18"/>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c r="BT572" s="4"/>
      <c r="BU572" s="4"/>
      <c r="BV572" s="4"/>
      <c r="BW572" s="4"/>
      <c r="BX572" s="4"/>
      <c r="BY572" s="4"/>
      <c r="BZ572" s="4"/>
      <c r="CA572" s="4"/>
      <c r="CB572" s="4"/>
      <c r="CC572" s="4"/>
      <c r="CD572" s="4"/>
    </row>
    <row r="573" spans="1:82" s="3" customFormat="1" x14ac:dyDescent="0.25">
      <c r="A573" s="20"/>
      <c r="B573" s="4"/>
      <c r="C573" s="18"/>
      <c r="D573" s="18"/>
      <c r="E573" s="18"/>
      <c r="F573" s="18"/>
      <c r="G573" s="18"/>
      <c r="H573" s="18"/>
      <c r="I573" s="23"/>
      <c r="J573" s="23"/>
      <c r="K573" s="23"/>
      <c r="L573" s="17"/>
      <c r="N573" s="132"/>
      <c r="O573" s="18"/>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c r="BT573" s="4"/>
      <c r="BU573" s="4"/>
      <c r="BV573" s="4"/>
      <c r="BW573" s="4"/>
      <c r="BX573" s="4"/>
      <c r="BY573" s="4"/>
      <c r="BZ573" s="4"/>
      <c r="CA573" s="4"/>
      <c r="CB573" s="4"/>
      <c r="CC573" s="4"/>
      <c r="CD573" s="4"/>
    </row>
    <row r="574" spans="1:82" s="3" customFormat="1" x14ac:dyDescent="0.25">
      <c r="A574" s="20"/>
      <c r="B574" s="4"/>
      <c r="C574" s="18"/>
      <c r="D574" s="18"/>
      <c r="E574" s="18"/>
      <c r="F574" s="18"/>
      <c r="G574" s="18"/>
      <c r="H574" s="18"/>
      <c r="I574" s="23"/>
      <c r="J574" s="23"/>
      <c r="K574" s="23"/>
      <c r="L574" s="17"/>
      <c r="N574" s="132"/>
      <c r="O574" s="18"/>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c r="BT574" s="4"/>
      <c r="BU574" s="4"/>
      <c r="BV574" s="4"/>
      <c r="BW574" s="4"/>
      <c r="BX574" s="4"/>
      <c r="BY574" s="4"/>
      <c r="BZ574" s="4"/>
      <c r="CA574" s="4"/>
      <c r="CB574" s="4"/>
      <c r="CC574" s="4"/>
      <c r="CD574" s="4"/>
    </row>
    <row r="575" spans="1:82" s="3" customFormat="1" x14ac:dyDescent="0.25">
      <c r="A575" s="20"/>
      <c r="B575" s="4"/>
      <c r="C575" s="18"/>
      <c r="D575" s="18"/>
      <c r="E575" s="18"/>
      <c r="F575" s="18"/>
      <c r="G575" s="18"/>
      <c r="H575" s="18"/>
      <c r="I575" s="23"/>
      <c r="J575" s="23"/>
      <c r="K575" s="23"/>
      <c r="L575" s="17"/>
      <c r="N575" s="132"/>
      <c r="O575" s="18"/>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c r="BT575" s="4"/>
      <c r="BU575" s="4"/>
      <c r="BV575" s="4"/>
      <c r="BW575" s="4"/>
      <c r="BX575" s="4"/>
      <c r="BY575" s="4"/>
      <c r="BZ575" s="4"/>
      <c r="CA575" s="4"/>
      <c r="CB575" s="4"/>
      <c r="CC575" s="4"/>
      <c r="CD575" s="4"/>
    </row>
    <row r="576" spans="1:82" s="3" customFormat="1" x14ac:dyDescent="0.25">
      <c r="A576" s="20"/>
      <c r="B576" s="4"/>
      <c r="C576" s="18"/>
      <c r="D576" s="18"/>
      <c r="E576" s="18"/>
      <c r="F576" s="18"/>
      <c r="G576" s="18"/>
      <c r="H576" s="18"/>
      <c r="I576" s="23"/>
      <c r="J576" s="23"/>
      <c r="K576" s="23"/>
      <c r="L576" s="17"/>
      <c r="N576" s="132"/>
      <c r="O576" s="18"/>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c r="BT576" s="4"/>
      <c r="BU576" s="4"/>
      <c r="BV576" s="4"/>
      <c r="BW576" s="4"/>
      <c r="BX576" s="4"/>
      <c r="BY576" s="4"/>
      <c r="BZ576" s="4"/>
      <c r="CA576" s="4"/>
      <c r="CB576" s="4"/>
      <c r="CC576" s="4"/>
      <c r="CD576" s="4"/>
    </row>
    <row r="577" spans="1:82" s="3" customFormat="1" x14ac:dyDescent="0.25">
      <c r="A577" s="20"/>
      <c r="B577" s="4"/>
      <c r="C577" s="18"/>
      <c r="D577" s="18"/>
      <c r="E577" s="18"/>
      <c r="F577" s="18"/>
      <c r="G577" s="18"/>
      <c r="H577" s="18"/>
      <c r="I577" s="23"/>
      <c r="J577" s="23"/>
      <c r="K577" s="23"/>
      <c r="L577" s="17"/>
      <c r="N577" s="132"/>
      <c r="O577" s="18"/>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c r="BT577" s="4"/>
      <c r="BU577" s="4"/>
      <c r="BV577" s="4"/>
      <c r="BW577" s="4"/>
      <c r="BX577" s="4"/>
      <c r="BY577" s="4"/>
      <c r="BZ577" s="4"/>
      <c r="CA577" s="4"/>
      <c r="CB577" s="4"/>
      <c r="CC577" s="4"/>
      <c r="CD577" s="4"/>
    </row>
    <row r="578" spans="1:82" s="3" customFormat="1" x14ac:dyDescent="0.25">
      <c r="A578" s="20"/>
      <c r="B578" s="4"/>
      <c r="C578" s="18"/>
      <c r="D578" s="18"/>
      <c r="E578" s="18"/>
      <c r="F578" s="18"/>
      <c r="G578" s="18"/>
      <c r="H578" s="18"/>
      <c r="I578" s="23"/>
      <c r="J578" s="23"/>
      <c r="K578" s="23"/>
      <c r="L578" s="17"/>
      <c r="N578" s="132"/>
      <c r="O578" s="18"/>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c r="BT578" s="4"/>
      <c r="BU578" s="4"/>
      <c r="BV578" s="4"/>
      <c r="BW578" s="4"/>
      <c r="BX578" s="4"/>
      <c r="BY578" s="4"/>
      <c r="BZ578" s="4"/>
      <c r="CA578" s="4"/>
      <c r="CB578" s="4"/>
      <c r="CC578" s="4"/>
      <c r="CD578" s="4"/>
    </row>
    <row r="579" spans="1:82" s="3" customFormat="1" x14ac:dyDescent="0.25">
      <c r="A579" s="20"/>
      <c r="B579" s="4"/>
      <c r="C579" s="18"/>
      <c r="D579" s="18"/>
      <c r="E579" s="18"/>
      <c r="F579" s="18"/>
      <c r="G579" s="18"/>
      <c r="H579" s="18"/>
      <c r="I579" s="23"/>
      <c r="J579" s="23"/>
      <c r="K579" s="23"/>
      <c r="L579" s="17"/>
      <c r="N579" s="132"/>
      <c r="O579" s="18"/>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c r="BT579" s="4"/>
      <c r="BU579" s="4"/>
      <c r="BV579" s="4"/>
      <c r="BW579" s="4"/>
      <c r="BX579" s="4"/>
      <c r="BY579" s="4"/>
      <c r="BZ579" s="4"/>
      <c r="CA579" s="4"/>
      <c r="CB579" s="4"/>
      <c r="CC579" s="4"/>
      <c r="CD579" s="4"/>
    </row>
    <row r="580" spans="1:82" s="3" customFormat="1" x14ac:dyDescent="0.25">
      <c r="A580" s="20"/>
      <c r="B580" s="4"/>
      <c r="C580" s="18"/>
      <c r="D580" s="18"/>
      <c r="E580" s="18"/>
      <c r="F580" s="18"/>
      <c r="G580" s="18"/>
      <c r="H580" s="18"/>
      <c r="I580" s="23"/>
      <c r="J580" s="23"/>
      <c r="K580" s="23"/>
      <c r="L580" s="17"/>
      <c r="N580" s="132"/>
      <c r="O580" s="18"/>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c r="BT580" s="4"/>
      <c r="BU580" s="4"/>
      <c r="BV580" s="4"/>
      <c r="BW580" s="4"/>
      <c r="BX580" s="4"/>
      <c r="BY580" s="4"/>
      <c r="BZ580" s="4"/>
      <c r="CA580" s="4"/>
      <c r="CB580" s="4"/>
      <c r="CC580" s="4"/>
      <c r="CD580" s="4"/>
    </row>
    <row r="581" spans="1:82" s="3" customFormat="1" x14ac:dyDescent="0.25">
      <c r="A581" s="20"/>
      <c r="B581" s="4"/>
      <c r="C581" s="18"/>
      <c r="D581" s="18"/>
      <c r="E581" s="18"/>
      <c r="F581" s="18"/>
      <c r="G581" s="18"/>
      <c r="H581" s="18"/>
      <c r="I581" s="23"/>
      <c r="J581" s="23"/>
      <c r="K581" s="23"/>
      <c r="L581" s="17"/>
      <c r="N581" s="132"/>
      <c r="O581" s="18"/>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c r="BT581" s="4"/>
      <c r="BU581" s="4"/>
      <c r="BV581" s="4"/>
      <c r="BW581" s="4"/>
      <c r="BX581" s="4"/>
      <c r="BY581" s="4"/>
      <c r="BZ581" s="4"/>
      <c r="CA581" s="4"/>
      <c r="CB581" s="4"/>
      <c r="CC581" s="4"/>
      <c r="CD581" s="4"/>
    </row>
    <row r="582" spans="1:82" s="3" customFormat="1" x14ac:dyDescent="0.25">
      <c r="A582" s="20"/>
      <c r="B582" s="4"/>
      <c r="C582" s="18"/>
      <c r="D582" s="18"/>
      <c r="E582" s="18"/>
      <c r="F582" s="18"/>
      <c r="G582" s="18"/>
      <c r="H582" s="18"/>
      <c r="I582" s="23"/>
      <c r="J582" s="23"/>
      <c r="K582" s="23"/>
      <c r="L582" s="17"/>
      <c r="N582" s="132"/>
      <c r="O582" s="18"/>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c r="BT582" s="4"/>
      <c r="BU582" s="4"/>
      <c r="BV582" s="4"/>
      <c r="BW582" s="4"/>
      <c r="BX582" s="4"/>
      <c r="BY582" s="4"/>
      <c r="BZ582" s="4"/>
      <c r="CA582" s="4"/>
      <c r="CB582" s="4"/>
      <c r="CC582" s="4"/>
      <c r="CD582" s="4"/>
    </row>
    <row r="583" spans="1:82" s="3" customFormat="1" x14ac:dyDescent="0.25">
      <c r="A583" s="20"/>
      <c r="B583" s="4"/>
      <c r="C583" s="18"/>
      <c r="D583" s="18"/>
      <c r="E583" s="18"/>
      <c r="F583" s="18"/>
      <c r="G583" s="18"/>
      <c r="H583" s="18"/>
      <c r="I583" s="23"/>
      <c r="J583" s="23"/>
      <c r="K583" s="23"/>
      <c r="L583" s="17"/>
      <c r="N583" s="132"/>
      <c r="O583" s="18"/>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c r="BT583" s="4"/>
      <c r="BU583" s="4"/>
      <c r="BV583" s="4"/>
      <c r="BW583" s="4"/>
      <c r="BX583" s="4"/>
      <c r="BY583" s="4"/>
      <c r="BZ583" s="4"/>
      <c r="CA583" s="4"/>
      <c r="CB583" s="4"/>
      <c r="CC583" s="4"/>
      <c r="CD583" s="4"/>
    </row>
    <row r="584" spans="1:82" s="3" customFormat="1" x14ac:dyDescent="0.25">
      <c r="A584" s="20"/>
      <c r="B584" s="4"/>
      <c r="C584" s="18"/>
      <c r="D584" s="18"/>
      <c r="E584" s="18"/>
      <c r="F584" s="18"/>
      <c r="G584" s="18"/>
      <c r="H584" s="18"/>
      <c r="I584" s="23"/>
      <c r="J584" s="23"/>
      <c r="K584" s="23"/>
      <c r="L584" s="17"/>
      <c r="N584" s="132"/>
      <c r="O584" s="18"/>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c r="BT584" s="4"/>
      <c r="BU584" s="4"/>
      <c r="BV584" s="4"/>
      <c r="BW584" s="4"/>
      <c r="BX584" s="4"/>
      <c r="BY584" s="4"/>
      <c r="BZ584" s="4"/>
      <c r="CA584" s="4"/>
      <c r="CB584" s="4"/>
      <c r="CC584" s="4"/>
      <c r="CD584" s="4"/>
    </row>
    <row r="585" spans="1:82" s="3" customFormat="1" x14ac:dyDescent="0.25">
      <c r="A585" s="20"/>
      <c r="B585" s="4"/>
      <c r="C585" s="18"/>
      <c r="D585" s="18"/>
      <c r="E585" s="18"/>
      <c r="F585" s="18"/>
      <c r="G585" s="18"/>
      <c r="H585" s="18"/>
      <c r="I585" s="23"/>
      <c r="J585" s="23"/>
      <c r="K585" s="23"/>
      <c r="L585" s="17"/>
      <c r="N585" s="132"/>
      <c r="O585" s="18"/>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c r="BT585" s="4"/>
      <c r="BU585" s="4"/>
      <c r="BV585" s="4"/>
      <c r="BW585" s="4"/>
      <c r="BX585" s="4"/>
      <c r="BY585" s="4"/>
      <c r="BZ585" s="4"/>
      <c r="CA585" s="4"/>
      <c r="CB585" s="4"/>
      <c r="CC585" s="4"/>
      <c r="CD585" s="4"/>
    </row>
    <row r="586" spans="1:82" s="3" customFormat="1" x14ac:dyDescent="0.25">
      <c r="A586" s="20"/>
      <c r="B586" s="4"/>
      <c r="C586" s="18"/>
      <c r="D586" s="18"/>
      <c r="E586" s="18"/>
      <c r="F586" s="18"/>
      <c r="G586" s="18"/>
      <c r="H586" s="18"/>
      <c r="I586" s="23"/>
      <c r="J586" s="23"/>
      <c r="K586" s="23"/>
      <c r="L586" s="17"/>
      <c r="N586" s="132"/>
      <c r="O586" s="18"/>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c r="BT586" s="4"/>
      <c r="BU586" s="4"/>
      <c r="BV586" s="4"/>
      <c r="BW586" s="4"/>
      <c r="BX586" s="4"/>
      <c r="BY586" s="4"/>
      <c r="BZ586" s="4"/>
      <c r="CA586" s="4"/>
      <c r="CB586" s="4"/>
      <c r="CC586" s="4"/>
      <c r="CD586" s="4"/>
    </row>
    <row r="587" spans="1:82" s="3" customFormat="1" x14ac:dyDescent="0.25">
      <c r="A587" s="20"/>
      <c r="B587" s="4"/>
      <c r="C587" s="18"/>
      <c r="D587" s="18"/>
      <c r="E587" s="18"/>
      <c r="F587" s="18"/>
      <c r="G587" s="18"/>
      <c r="H587" s="18"/>
      <c r="I587" s="23"/>
      <c r="J587" s="23"/>
      <c r="K587" s="23"/>
      <c r="L587" s="17"/>
      <c r="N587" s="132"/>
      <c r="O587" s="18"/>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c r="BT587" s="4"/>
      <c r="BU587" s="4"/>
      <c r="BV587" s="4"/>
      <c r="BW587" s="4"/>
      <c r="BX587" s="4"/>
      <c r="BY587" s="4"/>
      <c r="BZ587" s="4"/>
      <c r="CA587" s="4"/>
      <c r="CB587" s="4"/>
      <c r="CC587" s="4"/>
      <c r="CD587" s="4"/>
    </row>
    <row r="588" spans="1:82" s="3" customFormat="1" x14ac:dyDescent="0.25">
      <c r="A588" s="20"/>
      <c r="B588" s="4"/>
      <c r="C588" s="18"/>
      <c r="D588" s="18"/>
      <c r="E588" s="18"/>
      <c r="F588" s="18"/>
      <c r="G588" s="18"/>
      <c r="H588" s="18"/>
      <c r="I588" s="23"/>
      <c r="J588" s="23"/>
      <c r="K588" s="23"/>
      <c r="L588" s="17"/>
      <c r="N588" s="132"/>
      <c r="O588" s="18"/>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c r="BT588" s="4"/>
      <c r="BU588" s="4"/>
      <c r="BV588" s="4"/>
      <c r="BW588" s="4"/>
      <c r="BX588" s="4"/>
      <c r="BY588" s="4"/>
      <c r="BZ588" s="4"/>
      <c r="CA588" s="4"/>
      <c r="CB588" s="4"/>
      <c r="CC588" s="4"/>
      <c r="CD588" s="4"/>
    </row>
    <row r="589" spans="1:82" s="3" customFormat="1" x14ac:dyDescent="0.25">
      <c r="A589" s="20"/>
      <c r="B589" s="4"/>
      <c r="C589" s="18"/>
      <c r="D589" s="18"/>
      <c r="E589" s="18"/>
      <c r="F589" s="18"/>
      <c r="G589" s="18"/>
      <c r="H589" s="18"/>
      <c r="I589" s="23"/>
      <c r="J589" s="23"/>
      <c r="K589" s="23"/>
      <c r="L589" s="17"/>
      <c r="N589" s="132"/>
      <c r="O589" s="18"/>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c r="BT589" s="4"/>
      <c r="BU589" s="4"/>
      <c r="BV589" s="4"/>
      <c r="BW589" s="4"/>
      <c r="BX589" s="4"/>
      <c r="BY589" s="4"/>
      <c r="BZ589" s="4"/>
      <c r="CA589" s="4"/>
      <c r="CB589" s="4"/>
      <c r="CC589" s="4"/>
      <c r="CD589" s="4"/>
    </row>
    <row r="590" spans="1:82" s="3" customFormat="1" x14ac:dyDescent="0.25">
      <c r="A590" s="20"/>
      <c r="B590" s="4"/>
      <c r="C590" s="18"/>
      <c r="D590" s="18"/>
      <c r="E590" s="18"/>
      <c r="F590" s="18"/>
      <c r="G590" s="18"/>
      <c r="H590" s="18"/>
      <c r="I590" s="23"/>
      <c r="J590" s="23"/>
      <c r="K590" s="23"/>
      <c r="L590" s="17"/>
      <c r="N590" s="132"/>
      <c r="O590" s="18"/>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c r="BT590" s="4"/>
      <c r="BU590" s="4"/>
      <c r="BV590" s="4"/>
      <c r="BW590" s="4"/>
      <c r="BX590" s="4"/>
      <c r="BY590" s="4"/>
      <c r="BZ590" s="4"/>
      <c r="CA590" s="4"/>
      <c r="CB590" s="4"/>
      <c r="CC590" s="4"/>
      <c r="CD590" s="4"/>
    </row>
    <row r="591" spans="1:82" s="3" customFormat="1" x14ac:dyDescent="0.25">
      <c r="A591" s="20"/>
      <c r="B591" s="4"/>
      <c r="C591" s="18"/>
      <c r="D591" s="18"/>
      <c r="E591" s="18"/>
      <c r="F591" s="18"/>
      <c r="G591" s="18"/>
      <c r="H591" s="18"/>
      <c r="I591" s="23"/>
      <c r="J591" s="23"/>
      <c r="K591" s="23"/>
      <c r="L591" s="17"/>
      <c r="N591" s="132"/>
      <c r="O591" s="18"/>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c r="BT591" s="4"/>
      <c r="BU591" s="4"/>
      <c r="BV591" s="4"/>
      <c r="BW591" s="4"/>
      <c r="BX591" s="4"/>
      <c r="BY591" s="4"/>
      <c r="BZ591" s="4"/>
      <c r="CA591" s="4"/>
      <c r="CB591" s="4"/>
      <c r="CC591" s="4"/>
      <c r="CD591" s="4"/>
    </row>
    <row r="592" spans="1:82" s="3" customFormat="1" x14ac:dyDescent="0.25">
      <c r="A592" s="20"/>
      <c r="B592" s="4"/>
      <c r="C592" s="18"/>
      <c r="D592" s="18"/>
      <c r="E592" s="18"/>
      <c r="F592" s="18"/>
      <c r="G592" s="18"/>
      <c r="H592" s="18"/>
      <c r="I592" s="23"/>
      <c r="J592" s="23"/>
      <c r="K592" s="23"/>
      <c r="L592" s="17"/>
      <c r="N592" s="132"/>
      <c r="O592" s="18"/>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c r="BT592" s="4"/>
      <c r="BU592" s="4"/>
      <c r="BV592" s="4"/>
      <c r="BW592" s="4"/>
      <c r="BX592" s="4"/>
      <c r="BY592" s="4"/>
      <c r="BZ592" s="4"/>
      <c r="CA592" s="4"/>
      <c r="CB592" s="4"/>
      <c r="CC592" s="4"/>
      <c r="CD592" s="4"/>
    </row>
    <row r="593" spans="1:82" s="3" customFormat="1" x14ac:dyDescent="0.25">
      <c r="A593" s="20"/>
      <c r="B593" s="4"/>
      <c r="C593" s="18"/>
      <c r="D593" s="18"/>
      <c r="E593" s="18"/>
      <c r="F593" s="18"/>
      <c r="G593" s="18"/>
      <c r="H593" s="18"/>
      <c r="I593" s="23"/>
      <c r="J593" s="23"/>
      <c r="K593" s="23"/>
      <c r="L593" s="17"/>
      <c r="N593" s="132"/>
      <c r="O593" s="18"/>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c r="BT593" s="4"/>
      <c r="BU593" s="4"/>
      <c r="BV593" s="4"/>
      <c r="BW593" s="4"/>
      <c r="BX593" s="4"/>
      <c r="BY593" s="4"/>
      <c r="BZ593" s="4"/>
      <c r="CA593" s="4"/>
      <c r="CB593" s="4"/>
      <c r="CC593" s="4"/>
      <c r="CD593" s="4"/>
    </row>
    <row r="594" spans="1:82" s="3" customFormat="1" x14ac:dyDescent="0.25">
      <c r="A594" s="20"/>
      <c r="B594" s="4"/>
      <c r="C594" s="18"/>
      <c r="D594" s="18"/>
      <c r="E594" s="18"/>
      <c r="F594" s="18"/>
      <c r="G594" s="18"/>
      <c r="H594" s="18"/>
      <c r="I594" s="23"/>
      <c r="J594" s="23"/>
      <c r="K594" s="23"/>
      <c r="L594" s="17"/>
      <c r="N594" s="132"/>
      <c r="O594" s="18"/>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c r="BT594" s="4"/>
      <c r="BU594" s="4"/>
      <c r="BV594" s="4"/>
      <c r="BW594" s="4"/>
      <c r="BX594" s="4"/>
      <c r="BY594" s="4"/>
      <c r="BZ594" s="4"/>
      <c r="CA594" s="4"/>
      <c r="CB594" s="4"/>
      <c r="CC594" s="4"/>
      <c r="CD594" s="4"/>
    </row>
    <row r="595" spans="1:82" s="3" customFormat="1" x14ac:dyDescent="0.25">
      <c r="A595" s="20"/>
      <c r="B595" s="4"/>
      <c r="C595" s="18"/>
      <c r="D595" s="18"/>
      <c r="E595" s="18"/>
      <c r="F595" s="18"/>
      <c r="G595" s="18"/>
      <c r="H595" s="18"/>
      <c r="I595" s="23"/>
      <c r="J595" s="23"/>
      <c r="K595" s="23"/>
      <c r="L595" s="17"/>
      <c r="N595" s="132"/>
      <c r="O595" s="18"/>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c r="BT595" s="4"/>
      <c r="BU595" s="4"/>
      <c r="BV595" s="4"/>
      <c r="BW595" s="4"/>
      <c r="BX595" s="4"/>
      <c r="BY595" s="4"/>
      <c r="BZ595" s="4"/>
      <c r="CA595" s="4"/>
      <c r="CB595" s="4"/>
      <c r="CC595" s="4"/>
      <c r="CD595" s="4"/>
    </row>
    <row r="596" spans="1:82" s="3" customFormat="1" x14ac:dyDescent="0.25">
      <c r="A596" s="20"/>
      <c r="B596" s="4"/>
      <c r="C596" s="18"/>
      <c r="D596" s="18"/>
      <c r="E596" s="18"/>
      <c r="F596" s="18"/>
      <c r="G596" s="18"/>
      <c r="H596" s="18"/>
      <c r="I596" s="23"/>
      <c r="J596" s="23"/>
      <c r="K596" s="23"/>
      <c r="L596" s="17"/>
      <c r="N596" s="132"/>
      <c r="O596" s="18"/>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c r="BT596" s="4"/>
      <c r="BU596" s="4"/>
      <c r="BV596" s="4"/>
      <c r="BW596" s="4"/>
      <c r="BX596" s="4"/>
      <c r="BY596" s="4"/>
      <c r="BZ596" s="4"/>
      <c r="CA596" s="4"/>
      <c r="CB596" s="4"/>
      <c r="CC596" s="4"/>
      <c r="CD596" s="4"/>
    </row>
    <row r="597" spans="1:82" s="3" customFormat="1" x14ac:dyDescent="0.25">
      <c r="A597" s="20"/>
      <c r="B597" s="4"/>
      <c r="C597" s="18"/>
      <c r="D597" s="18"/>
      <c r="E597" s="18"/>
      <c r="F597" s="18"/>
      <c r="G597" s="18"/>
      <c r="H597" s="18"/>
      <c r="I597" s="23"/>
      <c r="J597" s="23"/>
      <c r="K597" s="23"/>
      <c r="L597" s="17"/>
      <c r="N597" s="132"/>
      <c r="O597" s="18"/>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c r="BT597" s="4"/>
      <c r="BU597" s="4"/>
      <c r="BV597" s="4"/>
      <c r="BW597" s="4"/>
      <c r="BX597" s="4"/>
      <c r="BY597" s="4"/>
      <c r="BZ597" s="4"/>
      <c r="CA597" s="4"/>
      <c r="CB597" s="4"/>
      <c r="CC597" s="4"/>
      <c r="CD597" s="4"/>
    </row>
    <row r="598" spans="1:82" s="3" customFormat="1" x14ac:dyDescent="0.25">
      <c r="A598" s="20"/>
      <c r="B598" s="4"/>
      <c r="C598" s="18"/>
      <c r="D598" s="18"/>
      <c r="E598" s="18"/>
      <c r="F598" s="18"/>
      <c r="G598" s="18"/>
      <c r="H598" s="18"/>
      <c r="I598" s="23"/>
      <c r="J598" s="23"/>
      <c r="K598" s="23"/>
      <c r="L598" s="17"/>
      <c r="N598" s="132"/>
      <c r="O598" s="18"/>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c r="BT598" s="4"/>
      <c r="BU598" s="4"/>
      <c r="BV598" s="4"/>
      <c r="BW598" s="4"/>
      <c r="BX598" s="4"/>
      <c r="BY598" s="4"/>
      <c r="BZ598" s="4"/>
      <c r="CA598" s="4"/>
      <c r="CB598" s="4"/>
      <c r="CC598" s="4"/>
      <c r="CD598" s="4"/>
    </row>
    <row r="599" spans="1:82" s="3" customFormat="1" x14ac:dyDescent="0.25">
      <c r="A599" s="20"/>
      <c r="B599" s="4"/>
      <c r="C599" s="18"/>
      <c r="D599" s="18"/>
      <c r="E599" s="18"/>
      <c r="F599" s="18"/>
      <c r="G599" s="18"/>
      <c r="H599" s="18"/>
      <c r="I599" s="23"/>
      <c r="J599" s="23"/>
      <c r="K599" s="23"/>
      <c r="L599" s="17"/>
      <c r="N599" s="132"/>
      <c r="O599" s="18"/>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c r="BT599" s="4"/>
      <c r="BU599" s="4"/>
      <c r="BV599" s="4"/>
      <c r="BW599" s="4"/>
      <c r="BX599" s="4"/>
      <c r="BY599" s="4"/>
      <c r="BZ599" s="4"/>
      <c r="CA599" s="4"/>
      <c r="CB599" s="4"/>
      <c r="CC599" s="4"/>
      <c r="CD599" s="4"/>
    </row>
    <row r="600" spans="1:82" s="3" customFormat="1" x14ac:dyDescent="0.25">
      <c r="A600" s="20"/>
      <c r="B600" s="4"/>
      <c r="C600" s="18"/>
      <c r="D600" s="18"/>
      <c r="E600" s="18"/>
      <c r="F600" s="18"/>
      <c r="G600" s="18"/>
      <c r="H600" s="18"/>
      <c r="I600" s="23"/>
      <c r="J600" s="23"/>
      <c r="K600" s="23"/>
      <c r="L600" s="17"/>
      <c r="N600" s="132"/>
      <c r="O600" s="18"/>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row>
    <row r="601" spans="1:82" s="3" customFormat="1" x14ac:dyDescent="0.25">
      <c r="A601" s="20"/>
      <c r="B601" s="4"/>
      <c r="C601" s="18"/>
      <c r="D601" s="18"/>
      <c r="E601" s="18"/>
      <c r="F601" s="18"/>
      <c r="G601" s="18"/>
      <c r="H601" s="18"/>
      <c r="I601" s="23"/>
      <c r="J601" s="23"/>
      <c r="K601" s="23"/>
      <c r="L601" s="17"/>
      <c r="N601" s="132"/>
      <c r="O601" s="18"/>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c r="BT601" s="4"/>
      <c r="BU601" s="4"/>
      <c r="BV601" s="4"/>
      <c r="BW601" s="4"/>
      <c r="BX601" s="4"/>
      <c r="BY601" s="4"/>
      <c r="BZ601" s="4"/>
      <c r="CA601" s="4"/>
      <c r="CB601" s="4"/>
      <c r="CC601" s="4"/>
      <c r="CD601" s="4"/>
    </row>
    <row r="602" spans="1:82" s="3" customFormat="1" x14ac:dyDescent="0.25">
      <c r="A602" s="20"/>
      <c r="B602" s="4"/>
      <c r="C602" s="18"/>
      <c r="D602" s="18"/>
      <c r="E602" s="18"/>
      <c r="F602" s="18"/>
      <c r="G602" s="18"/>
      <c r="H602" s="18"/>
      <c r="I602" s="23"/>
      <c r="J602" s="23"/>
      <c r="K602" s="23"/>
      <c r="L602" s="17"/>
      <c r="N602" s="132"/>
      <c r="O602" s="18"/>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c r="BT602" s="4"/>
      <c r="BU602" s="4"/>
      <c r="BV602" s="4"/>
      <c r="BW602" s="4"/>
      <c r="BX602" s="4"/>
      <c r="BY602" s="4"/>
      <c r="BZ602" s="4"/>
      <c r="CA602" s="4"/>
      <c r="CB602" s="4"/>
      <c r="CC602" s="4"/>
      <c r="CD602" s="4"/>
    </row>
    <row r="603" spans="1:82" s="3" customFormat="1" x14ac:dyDescent="0.25">
      <c r="A603" s="20"/>
      <c r="B603" s="4"/>
      <c r="C603" s="18"/>
      <c r="D603" s="18"/>
      <c r="E603" s="18"/>
      <c r="F603" s="18"/>
      <c r="G603" s="18"/>
      <c r="H603" s="18"/>
      <c r="I603" s="23"/>
      <c r="J603" s="23"/>
      <c r="K603" s="23"/>
      <c r="L603" s="17"/>
      <c r="N603" s="132"/>
      <c r="O603" s="18"/>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c r="BT603" s="4"/>
      <c r="BU603" s="4"/>
      <c r="BV603" s="4"/>
      <c r="BW603" s="4"/>
      <c r="BX603" s="4"/>
      <c r="BY603" s="4"/>
      <c r="BZ603" s="4"/>
      <c r="CA603" s="4"/>
      <c r="CB603" s="4"/>
      <c r="CC603" s="4"/>
      <c r="CD603" s="4"/>
    </row>
    <row r="604" spans="1:82" s="3" customFormat="1" x14ac:dyDescent="0.25">
      <c r="A604" s="20"/>
      <c r="B604" s="4"/>
      <c r="C604" s="18"/>
      <c r="D604" s="18"/>
      <c r="E604" s="18"/>
      <c r="F604" s="18"/>
      <c r="G604" s="18"/>
      <c r="H604" s="18"/>
      <c r="I604" s="23"/>
      <c r="J604" s="23"/>
      <c r="K604" s="23"/>
      <c r="L604" s="17"/>
      <c r="N604" s="132"/>
      <c r="O604" s="18"/>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c r="BT604" s="4"/>
      <c r="BU604" s="4"/>
      <c r="BV604" s="4"/>
      <c r="BW604" s="4"/>
      <c r="BX604" s="4"/>
      <c r="BY604" s="4"/>
      <c r="BZ604" s="4"/>
      <c r="CA604" s="4"/>
      <c r="CB604" s="4"/>
      <c r="CC604" s="4"/>
      <c r="CD604" s="4"/>
    </row>
    <row r="605" spans="1:82" s="3" customFormat="1" x14ac:dyDescent="0.25">
      <c r="A605" s="20"/>
      <c r="B605" s="4"/>
      <c r="C605" s="18"/>
      <c r="D605" s="18"/>
      <c r="E605" s="18"/>
      <c r="F605" s="18"/>
      <c r="G605" s="18"/>
      <c r="H605" s="18"/>
      <c r="I605" s="23"/>
      <c r="J605" s="23"/>
      <c r="K605" s="23"/>
      <c r="L605" s="17"/>
      <c r="N605" s="132"/>
      <c r="O605" s="18"/>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c r="BT605" s="4"/>
      <c r="BU605" s="4"/>
      <c r="BV605" s="4"/>
      <c r="BW605" s="4"/>
      <c r="BX605" s="4"/>
      <c r="BY605" s="4"/>
      <c r="BZ605" s="4"/>
      <c r="CA605" s="4"/>
      <c r="CB605" s="4"/>
      <c r="CC605" s="4"/>
      <c r="CD605" s="4"/>
    </row>
    <row r="606" spans="1:82" s="3" customFormat="1" x14ac:dyDescent="0.25">
      <c r="A606" s="20"/>
      <c r="B606" s="4"/>
      <c r="C606" s="18"/>
      <c r="D606" s="18"/>
      <c r="E606" s="18"/>
      <c r="F606" s="18"/>
      <c r="G606" s="18"/>
      <c r="H606" s="18"/>
      <c r="I606" s="23"/>
      <c r="J606" s="23"/>
      <c r="K606" s="23"/>
      <c r="L606" s="17"/>
      <c r="N606" s="132"/>
      <c r="O606" s="18"/>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c r="BT606" s="4"/>
      <c r="BU606" s="4"/>
      <c r="BV606" s="4"/>
      <c r="BW606" s="4"/>
      <c r="BX606" s="4"/>
      <c r="BY606" s="4"/>
      <c r="BZ606" s="4"/>
      <c r="CA606" s="4"/>
      <c r="CB606" s="4"/>
      <c r="CC606" s="4"/>
      <c r="CD606" s="4"/>
    </row>
    <row r="607" spans="1:82" s="3" customFormat="1" x14ac:dyDescent="0.25">
      <c r="A607" s="20"/>
      <c r="B607" s="4"/>
      <c r="C607" s="18"/>
      <c r="D607" s="18"/>
      <c r="E607" s="18"/>
      <c r="F607" s="18"/>
      <c r="G607" s="18"/>
      <c r="H607" s="18"/>
      <c r="I607" s="23"/>
      <c r="J607" s="23"/>
      <c r="K607" s="23"/>
      <c r="L607" s="17"/>
      <c r="N607" s="132"/>
      <c r="O607" s="18"/>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row>
    <row r="608" spans="1:82" s="3" customFormat="1" x14ac:dyDescent="0.25">
      <c r="A608" s="20"/>
      <c r="B608" s="4"/>
      <c r="C608" s="18"/>
      <c r="D608" s="18"/>
      <c r="E608" s="18"/>
      <c r="F608" s="18"/>
      <c r="G608" s="18"/>
      <c r="H608" s="18"/>
      <c r="I608" s="23"/>
      <c r="J608" s="23"/>
      <c r="K608" s="23"/>
      <c r="L608" s="17"/>
      <c r="N608" s="132"/>
      <c r="O608" s="18"/>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row>
    <row r="609" spans="1:82" s="3" customFormat="1" x14ac:dyDescent="0.25">
      <c r="A609" s="20"/>
      <c r="B609" s="4"/>
      <c r="C609" s="18"/>
      <c r="D609" s="18"/>
      <c r="E609" s="18"/>
      <c r="F609" s="18"/>
      <c r="G609" s="18"/>
      <c r="H609" s="18"/>
      <c r="I609" s="23"/>
      <c r="J609" s="23"/>
      <c r="K609" s="23"/>
      <c r="L609" s="17"/>
      <c r="N609" s="132"/>
      <c r="O609" s="18"/>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row>
    <row r="610" spans="1:82" s="3" customFormat="1" x14ac:dyDescent="0.25">
      <c r="A610" s="20"/>
      <c r="B610" s="4"/>
      <c r="C610" s="18"/>
      <c r="D610" s="18"/>
      <c r="E610" s="18"/>
      <c r="F610" s="18"/>
      <c r="G610" s="18"/>
      <c r="H610" s="18"/>
      <c r="I610" s="23"/>
      <c r="J610" s="23"/>
      <c r="K610" s="23"/>
      <c r="L610" s="17"/>
      <c r="N610" s="132"/>
      <c r="O610" s="18"/>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row>
    <row r="611" spans="1:82" s="3" customFormat="1" x14ac:dyDescent="0.25">
      <c r="A611" s="20"/>
      <c r="B611" s="4"/>
      <c r="C611" s="18"/>
      <c r="D611" s="18"/>
      <c r="E611" s="18"/>
      <c r="F611" s="18"/>
      <c r="G611" s="18"/>
      <c r="H611" s="18"/>
      <c r="I611" s="23"/>
      <c r="J611" s="23"/>
      <c r="K611" s="23"/>
      <c r="L611" s="17"/>
      <c r="N611" s="132"/>
      <c r="O611" s="18"/>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row>
    <row r="612" spans="1:82" s="3" customFormat="1" x14ac:dyDescent="0.25">
      <c r="A612" s="20"/>
      <c r="B612" s="4"/>
      <c r="C612" s="18"/>
      <c r="D612" s="18"/>
      <c r="E612" s="18"/>
      <c r="F612" s="18"/>
      <c r="G612" s="18"/>
      <c r="H612" s="18"/>
      <c r="I612" s="23"/>
      <c r="J612" s="23"/>
      <c r="K612" s="23"/>
      <c r="L612" s="17"/>
      <c r="N612" s="132"/>
      <c r="O612" s="18"/>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row>
    <row r="613" spans="1:82" s="3" customFormat="1" x14ac:dyDescent="0.25">
      <c r="A613" s="20"/>
      <c r="B613" s="4"/>
      <c r="C613" s="18"/>
      <c r="D613" s="18"/>
      <c r="E613" s="18"/>
      <c r="F613" s="18"/>
      <c r="G613" s="18"/>
      <c r="H613" s="18"/>
      <c r="I613" s="23"/>
      <c r="J613" s="23"/>
      <c r="K613" s="23"/>
      <c r="L613" s="17"/>
      <c r="N613" s="132"/>
      <c r="O613" s="18"/>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row>
    <row r="614" spans="1:82" s="3" customFormat="1" x14ac:dyDescent="0.25">
      <c r="A614" s="20"/>
      <c r="B614" s="4"/>
      <c r="C614" s="18"/>
      <c r="D614" s="18"/>
      <c r="E614" s="18"/>
      <c r="F614" s="18"/>
      <c r="G614" s="18"/>
      <c r="H614" s="18"/>
      <c r="I614" s="23"/>
      <c r="J614" s="23"/>
      <c r="K614" s="23"/>
      <c r="L614" s="17"/>
      <c r="N614" s="132"/>
      <c r="O614" s="18"/>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row>
    <row r="615" spans="1:82" s="3" customFormat="1" x14ac:dyDescent="0.25">
      <c r="A615" s="20"/>
      <c r="B615" s="4"/>
      <c r="C615" s="18"/>
      <c r="D615" s="18"/>
      <c r="E615" s="18"/>
      <c r="F615" s="18"/>
      <c r="G615" s="18"/>
      <c r="H615" s="18"/>
      <c r="I615" s="23"/>
      <c r="J615" s="23"/>
      <c r="K615" s="23"/>
      <c r="L615" s="17"/>
      <c r="N615" s="132"/>
      <c r="O615" s="18"/>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c r="BT615" s="4"/>
      <c r="BU615" s="4"/>
      <c r="BV615" s="4"/>
      <c r="BW615" s="4"/>
      <c r="BX615" s="4"/>
      <c r="BY615" s="4"/>
      <c r="BZ615" s="4"/>
      <c r="CA615" s="4"/>
      <c r="CB615" s="4"/>
      <c r="CC615" s="4"/>
      <c r="CD615" s="4"/>
    </row>
    <row r="616" spans="1:82" s="3" customFormat="1" x14ac:dyDescent="0.25">
      <c r="A616" s="20"/>
      <c r="B616" s="4"/>
      <c r="C616" s="18"/>
      <c r="D616" s="18"/>
      <c r="E616" s="18"/>
      <c r="F616" s="18"/>
      <c r="G616" s="18"/>
      <c r="H616" s="18"/>
      <c r="I616" s="23"/>
      <c r="J616" s="23"/>
      <c r="K616" s="23"/>
      <c r="L616" s="17"/>
      <c r="N616" s="132"/>
      <c r="O616" s="18"/>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c r="BT616" s="4"/>
      <c r="BU616" s="4"/>
      <c r="BV616" s="4"/>
      <c r="BW616" s="4"/>
      <c r="BX616" s="4"/>
      <c r="BY616" s="4"/>
      <c r="BZ616" s="4"/>
      <c r="CA616" s="4"/>
      <c r="CB616" s="4"/>
      <c r="CC616" s="4"/>
      <c r="CD616" s="4"/>
    </row>
    <row r="617" spans="1:82" s="3" customFormat="1" x14ac:dyDescent="0.25">
      <c r="A617" s="20"/>
      <c r="B617" s="4"/>
      <c r="C617" s="18"/>
      <c r="D617" s="18"/>
      <c r="E617" s="18"/>
      <c r="F617" s="18"/>
      <c r="G617" s="18"/>
      <c r="H617" s="18"/>
      <c r="I617" s="23"/>
      <c r="J617" s="23"/>
      <c r="K617" s="23"/>
      <c r="L617" s="17"/>
      <c r="N617" s="132"/>
      <c r="O617" s="18"/>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c r="BT617" s="4"/>
      <c r="BU617" s="4"/>
      <c r="BV617" s="4"/>
      <c r="BW617" s="4"/>
      <c r="BX617" s="4"/>
      <c r="BY617" s="4"/>
      <c r="BZ617" s="4"/>
      <c r="CA617" s="4"/>
      <c r="CB617" s="4"/>
      <c r="CC617" s="4"/>
      <c r="CD617" s="4"/>
    </row>
    <row r="618" spans="1:82" s="3" customFormat="1" x14ac:dyDescent="0.25">
      <c r="A618" s="20"/>
      <c r="B618" s="4"/>
      <c r="C618" s="18"/>
      <c r="D618" s="18"/>
      <c r="E618" s="18"/>
      <c r="F618" s="18"/>
      <c r="G618" s="18"/>
      <c r="H618" s="18"/>
      <c r="I618" s="23"/>
      <c r="J618" s="23"/>
      <c r="K618" s="23"/>
      <c r="L618" s="17"/>
      <c r="N618" s="132"/>
      <c r="O618" s="18"/>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c r="BT618" s="4"/>
      <c r="BU618" s="4"/>
      <c r="BV618" s="4"/>
      <c r="BW618" s="4"/>
      <c r="BX618" s="4"/>
      <c r="BY618" s="4"/>
      <c r="BZ618" s="4"/>
      <c r="CA618" s="4"/>
      <c r="CB618" s="4"/>
      <c r="CC618" s="4"/>
      <c r="CD618" s="4"/>
    </row>
    <row r="619" spans="1:82" s="3" customFormat="1" x14ac:dyDescent="0.25">
      <c r="A619" s="20"/>
      <c r="B619" s="4"/>
      <c r="C619" s="18"/>
      <c r="D619" s="18"/>
      <c r="E619" s="18"/>
      <c r="F619" s="18"/>
      <c r="G619" s="18"/>
      <c r="H619" s="18"/>
      <c r="I619" s="23"/>
      <c r="J619" s="23"/>
      <c r="K619" s="23"/>
      <c r="L619" s="17"/>
      <c r="N619" s="132"/>
      <c r="O619" s="18"/>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c r="BT619" s="4"/>
      <c r="BU619" s="4"/>
      <c r="BV619" s="4"/>
      <c r="BW619" s="4"/>
      <c r="BX619" s="4"/>
      <c r="BY619" s="4"/>
      <c r="BZ619" s="4"/>
      <c r="CA619" s="4"/>
      <c r="CB619" s="4"/>
      <c r="CC619" s="4"/>
      <c r="CD619" s="4"/>
    </row>
    <row r="620" spans="1:82" s="3" customFormat="1" x14ac:dyDescent="0.25">
      <c r="A620" s="20"/>
      <c r="B620" s="4"/>
      <c r="C620" s="18"/>
      <c r="D620" s="18"/>
      <c r="E620" s="18"/>
      <c r="F620" s="18"/>
      <c r="G620" s="18"/>
      <c r="H620" s="18"/>
      <c r="I620" s="23"/>
      <c r="J620" s="23"/>
      <c r="K620" s="23"/>
      <c r="L620" s="17"/>
      <c r="N620" s="132"/>
      <c r="O620" s="18"/>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c r="BT620" s="4"/>
      <c r="BU620" s="4"/>
      <c r="BV620" s="4"/>
      <c r="BW620" s="4"/>
      <c r="BX620" s="4"/>
      <c r="BY620" s="4"/>
      <c r="BZ620" s="4"/>
      <c r="CA620" s="4"/>
      <c r="CB620" s="4"/>
      <c r="CC620" s="4"/>
      <c r="CD620" s="4"/>
    </row>
    <row r="621" spans="1:82" s="3" customFormat="1" x14ac:dyDescent="0.25">
      <c r="A621" s="20"/>
      <c r="B621" s="4"/>
      <c r="C621" s="18"/>
      <c r="D621" s="18"/>
      <c r="E621" s="18"/>
      <c r="F621" s="18"/>
      <c r="G621" s="18"/>
      <c r="H621" s="18"/>
      <c r="I621" s="23"/>
      <c r="J621" s="23"/>
      <c r="K621" s="23"/>
      <c r="L621" s="17"/>
      <c r="N621" s="132"/>
      <c r="O621" s="18"/>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c r="BT621" s="4"/>
      <c r="BU621" s="4"/>
      <c r="BV621" s="4"/>
      <c r="BW621" s="4"/>
      <c r="BX621" s="4"/>
      <c r="BY621" s="4"/>
      <c r="BZ621" s="4"/>
      <c r="CA621" s="4"/>
      <c r="CB621" s="4"/>
      <c r="CC621" s="4"/>
      <c r="CD621" s="4"/>
    </row>
    <row r="622" spans="1:82" s="3" customFormat="1" x14ac:dyDescent="0.25">
      <c r="A622" s="20"/>
      <c r="B622" s="4"/>
      <c r="C622" s="18"/>
      <c r="D622" s="18"/>
      <c r="E622" s="18"/>
      <c r="F622" s="18"/>
      <c r="G622" s="18"/>
      <c r="H622" s="18"/>
      <c r="I622" s="23"/>
      <c r="J622" s="23"/>
      <c r="K622" s="23"/>
      <c r="L622" s="17"/>
      <c r="N622" s="132"/>
      <c r="O622" s="18"/>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c r="BT622" s="4"/>
      <c r="BU622" s="4"/>
      <c r="BV622" s="4"/>
      <c r="BW622" s="4"/>
      <c r="BX622" s="4"/>
      <c r="BY622" s="4"/>
      <c r="BZ622" s="4"/>
      <c r="CA622" s="4"/>
      <c r="CB622" s="4"/>
      <c r="CC622" s="4"/>
      <c r="CD622" s="4"/>
    </row>
    <row r="623" spans="1:82" s="3" customFormat="1" x14ac:dyDescent="0.25">
      <c r="A623" s="20"/>
      <c r="B623" s="4"/>
      <c r="C623" s="18"/>
      <c r="D623" s="18"/>
      <c r="E623" s="18"/>
      <c r="F623" s="18"/>
      <c r="G623" s="18"/>
      <c r="H623" s="18"/>
      <c r="I623" s="23"/>
      <c r="J623" s="23"/>
      <c r="K623" s="23"/>
      <c r="L623" s="17"/>
      <c r="N623" s="132"/>
      <c r="O623" s="18"/>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c r="BT623" s="4"/>
      <c r="BU623" s="4"/>
      <c r="BV623" s="4"/>
      <c r="BW623" s="4"/>
      <c r="BX623" s="4"/>
      <c r="BY623" s="4"/>
      <c r="BZ623" s="4"/>
      <c r="CA623" s="4"/>
      <c r="CB623" s="4"/>
      <c r="CC623" s="4"/>
      <c r="CD623" s="4"/>
    </row>
    <row r="624" spans="1:82" s="3" customFormat="1" x14ac:dyDescent="0.25">
      <c r="A624" s="20"/>
      <c r="B624" s="4"/>
      <c r="C624" s="18"/>
      <c r="D624" s="18"/>
      <c r="E624" s="18"/>
      <c r="F624" s="18"/>
      <c r="G624" s="18"/>
      <c r="H624" s="18"/>
      <c r="I624" s="23"/>
      <c r="J624" s="23"/>
      <c r="K624" s="23"/>
      <c r="L624" s="17"/>
      <c r="N624" s="132"/>
      <c r="O624" s="18"/>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c r="BT624" s="4"/>
      <c r="BU624" s="4"/>
      <c r="BV624" s="4"/>
      <c r="BW624" s="4"/>
      <c r="BX624" s="4"/>
      <c r="BY624" s="4"/>
      <c r="BZ624" s="4"/>
      <c r="CA624" s="4"/>
      <c r="CB624" s="4"/>
      <c r="CC624" s="4"/>
      <c r="CD624" s="4"/>
    </row>
    <row r="625" spans="1:82" s="3" customFormat="1" x14ac:dyDescent="0.25">
      <c r="A625" s="20"/>
      <c r="B625" s="4"/>
      <c r="C625" s="18"/>
      <c r="D625" s="18"/>
      <c r="E625" s="18"/>
      <c r="F625" s="18"/>
      <c r="G625" s="18"/>
      <c r="H625" s="18"/>
      <c r="I625" s="23"/>
      <c r="J625" s="23"/>
      <c r="K625" s="23"/>
      <c r="L625" s="17"/>
      <c r="N625" s="132"/>
      <c r="O625" s="18"/>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c r="BT625" s="4"/>
      <c r="BU625" s="4"/>
      <c r="BV625" s="4"/>
      <c r="BW625" s="4"/>
      <c r="BX625" s="4"/>
      <c r="BY625" s="4"/>
      <c r="BZ625" s="4"/>
      <c r="CA625" s="4"/>
      <c r="CB625" s="4"/>
      <c r="CC625" s="4"/>
      <c r="CD625" s="4"/>
    </row>
    <row r="626" spans="1:82" s="3" customFormat="1" x14ac:dyDescent="0.25">
      <c r="A626" s="20"/>
      <c r="B626" s="4"/>
      <c r="C626" s="18"/>
      <c r="D626" s="18"/>
      <c r="E626" s="18"/>
      <c r="F626" s="18"/>
      <c r="G626" s="18"/>
      <c r="H626" s="18"/>
      <c r="I626" s="23"/>
      <c r="J626" s="23"/>
      <c r="K626" s="23"/>
      <c r="L626" s="17"/>
      <c r="N626" s="132"/>
      <c r="O626" s="18"/>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c r="BT626" s="4"/>
      <c r="BU626" s="4"/>
      <c r="BV626" s="4"/>
      <c r="BW626" s="4"/>
      <c r="BX626" s="4"/>
      <c r="BY626" s="4"/>
      <c r="BZ626" s="4"/>
      <c r="CA626" s="4"/>
      <c r="CB626" s="4"/>
      <c r="CC626" s="4"/>
      <c r="CD626" s="4"/>
    </row>
    <row r="627" spans="1:82" s="3" customFormat="1" x14ac:dyDescent="0.25">
      <c r="A627" s="20"/>
      <c r="B627" s="4"/>
      <c r="C627" s="18"/>
      <c r="D627" s="18"/>
      <c r="E627" s="18"/>
      <c r="F627" s="18"/>
      <c r="G627" s="18"/>
      <c r="H627" s="18"/>
      <c r="I627" s="23"/>
      <c r="J627" s="23"/>
      <c r="K627" s="23"/>
      <c r="L627" s="17"/>
      <c r="N627" s="132"/>
      <c r="O627" s="18"/>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c r="BT627" s="4"/>
      <c r="BU627" s="4"/>
      <c r="BV627" s="4"/>
      <c r="BW627" s="4"/>
      <c r="BX627" s="4"/>
      <c r="BY627" s="4"/>
      <c r="BZ627" s="4"/>
      <c r="CA627" s="4"/>
      <c r="CB627" s="4"/>
      <c r="CC627" s="4"/>
      <c r="CD627" s="4"/>
    </row>
    <row r="628" spans="1:82" s="3" customFormat="1" x14ac:dyDescent="0.25">
      <c r="A628" s="20"/>
      <c r="B628" s="4"/>
      <c r="C628" s="18"/>
      <c r="D628" s="18"/>
      <c r="E628" s="18"/>
      <c r="F628" s="18"/>
      <c r="G628" s="18"/>
      <c r="H628" s="18"/>
      <c r="I628" s="23"/>
      <c r="J628" s="23"/>
      <c r="K628" s="23"/>
      <c r="L628" s="17"/>
      <c r="N628" s="132"/>
      <c r="O628" s="18"/>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row>
    <row r="629" spans="1:82" s="3" customFormat="1" x14ac:dyDescent="0.25">
      <c r="A629" s="20"/>
      <c r="B629" s="4"/>
      <c r="C629" s="18"/>
      <c r="D629" s="18"/>
      <c r="E629" s="18"/>
      <c r="F629" s="18"/>
      <c r="G629" s="18"/>
      <c r="H629" s="18"/>
      <c r="I629" s="23"/>
      <c r="J629" s="23"/>
      <c r="K629" s="23"/>
      <c r="L629" s="17"/>
      <c r="N629" s="132"/>
      <c r="O629" s="18"/>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c r="BT629" s="4"/>
      <c r="BU629" s="4"/>
      <c r="BV629" s="4"/>
      <c r="BW629" s="4"/>
      <c r="BX629" s="4"/>
      <c r="BY629" s="4"/>
      <c r="BZ629" s="4"/>
      <c r="CA629" s="4"/>
      <c r="CB629" s="4"/>
      <c r="CC629" s="4"/>
      <c r="CD629" s="4"/>
    </row>
    <row r="630" spans="1:82" s="3" customFormat="1" x14ac:dyDescent="0.25">
      <c r="A630" s="20"/>
      <c r="B630" s="4"/>
      <c r="C630" s="18"/>
      <c r="D630" s="18"/>
      <c r="E630" s="18"/>
      <c r="F630" s="18"/>
      <c r="G630" s="18"/>
      <c r="H630" s="18"/>
      <c r="I630" s="23"/>
      <c r="J630" s="23"/>
      <c r="K630" s="23"/>
      <c r="L630" s="17"/>
      <c r="N630" s="132"/>
      <c r="O630" s="18"/>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c r="BT630" s="4"/>
      <c r="BU630" s="4"/>
      <c r="BV630" s="4"/>
      <c r="BW630" s="4"/>
      <c r="BX630" s="4"/>
      <c r="BY630" s="4"/>
      <c r="BZ630" s="4"/>
      <c r="CA630" s="4"/>
      <c r="CB630" s="4"/>
      <c r="CC630" s="4"/>
      <c r="CD630" s="4"/>
    </row>
    <row r="631" spans="1:82" s="3" customFormat="1" x14ac:dyDescent="0.25">
      <c r="A631" s="20"/>
      <c r="B631" s="4"/>
      <c r="C631" s="18"/>
      <c r="D631" s="18"/>
      <c r="E631" s="18"/>
      <c r="F631" s="18"/>
      <c r="G631" s="18"/>
      <c r="H631" s="18"/>
      <c r="I631" s="23"/>
      <c r="J631" s="23"/>
      <c r="K631" s="23"/>
      <c r="L631" s="17"/>
      <c r="N631" s="132"/>
      <c r="O631" s="18"/>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c r="BT631" s="4"/>
      <c r="BU631" s="4"/>
      <c r="BV631" s="4"/>
      <c r="BW631" s="4"/>
      <c r="BX631" s="4"/>
      <c r="BY631" s="4"/>
      <c r="BZ631" s="4"/>
      <c r="CA631" s="4"/>
      <c r="CB631" s="4"/>
      <c r="CC631" s="4"/>
      <c r="CD631" s="4"/>
    </row>
    <row r="632" spans="1:82" s="3" customFormat="1" x14ac:dyDescent="0.25">
      <c r="A632" s="20"/>
      <c r="B632" s="4"/>
      <c r="C632" s="18"/>
      <c r="D632" s="18"/>
      <c r="E632" s="18"/>
      <c r="F632" s="18"/>
      <c r="G632" s="18"/>
      <c r="H632" s="18"/>
      <c r="I632" s="23"/>
      <c r="J632" s="23"/>
      <c r="K632" s="23"/>
      <c r="L632" s="17"/>
      <c r="N632" s="132"/>
      <c r="O632" s="18"/>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c r="BT632" s="4"/>
      <c r="BU632" s="4"/>
      <c r="BV632" s="4"/>
      <c r="BW632" s="4"/>
      <c r="BX632" s="4"/>
      <c r="BY632" s="4"/>
      <c r="BZ632" s="4"/>
      <c r="CA632" s="4"/>
      <c r="CB632" s="4"/>
      <c r="CC632" s="4"/>
      <c r="CD632" s="4"/>
    </row>
    <row r="633" spans="1:82" s="3" customFormat="1" x14ac:dyDescent="0.25">
      <c r="A633" s="20"/>
      <c r="B633" s="4"/>
      <c r="C633" s="18"/>
      <c r="D633" s="18"/>
      <c r="E633" s="18"/>
      <c r="F633" s="18"/>
      <c r="G633" s="18"/>
      <c r="H633" s="18"/>
      <c r="I633" s="23"/>
      <c r="J633" s="23"/>
      <c r="K633" s="23"/>
      <c r="L633" s="17"/>
      <c r="N633" s="132"/>
      <c r="O633" s="18"/>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c r="BT633" s="4"/>
      <c r="BU633" s="4"/>
      <c r="BV633" s="4"/>
      <c r="BW633" s="4"/>
      <c r="BX633" s="4"/>
      <c r="BY633" s="4"/>
      <c r="BZ633" s="4"/>
      <c r="CA633" s="4"/>
      <c r="CB633" s="4"/>
      <c r="CC633" s="4"/>
      <c r="CD633" s="4"/>
    </row>
    <row r="634" spans="1:82" s="3" customFormat="1" x14ac:dyDescent="0.25">
      <c r="A634" s="20"/>
      <c r="B634" s="4"/>
      <c r="C634" s="18"/>
      <c r="D634" s="18"/>
      <c r="E634" s="18"/>
      <c r="F634" s="18"/>
      <c r="G634" s="18"/>
      <c r="H634" s="18"/>
      <c r="I634" s="23"/>
      <c r="J634" s="23"/>
      <c r="K634" s="23"/>
      <c r="L634" s="17"/>
      <c r="N634" s="132"/>
      <c r="O634" s="18"/>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c r="BT634" s="4"/>
      <c r="BU634" s="4"/>
      <c r="BV634" s="4"/>
      <c r="BW634" s="4"/>
      <c r="BX634" s="4"/>
      <c r="BY634" s="4"/>
      <c r="BZ634" s="4"/>
      <c r="CA634" s="4"/>
      <c r="CB634" s="4"/>
      <c r="CC634" s="4"/>
      <c r="CD634" s="4"/>
    </row>
    <row r="635" spans="1:82" s="3" customFormat="1" x14ac:dyDescent="0.25">
      <c r="A635" s="20"/>
      <c r="B635" s="4"/>
      <c r="C635" s="18"/>
      <c r="D635" s="18"/>
      <c r="E635" s="18"/>
      <c r="F635" s="18"/>
      <c r="G635" s="18"/>
      <c r="H635" s="18"/>
      <c r="I635" s="23"/>
      <c r="J635" s="23"/>
      <c r="K635" s="23"/>
      <c r="L635" s="17"/>
      <c r="N635" s="132"/>
      <c r="O635" s="18"/>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c r="BT635" s="4"/>
      <c r="BU635" s="4"/>
      <c r="BV635" s="4"/>
      <c r="BW635" s="4"/>
      <c r="BX635" s="4"/>
      <c r="BY635" s="4"/>
      <c r="BZ635" s="4"/>
      <c r="CA635" s="4"/>
      <c r="CB635" s="4"/>
      <c r="CC635" s="4"/>
      <c r="CD635" s="4"/>
    </row>
    <row r="636" spans="1:82" s="3" customFormat="1" x14ac:dyDescent="0.25">
      <c r="A636" s="20"/>
      <c r="B636" s="4"/>
      <c r="C636" s="18"/>
      <c r="D636" s="18"/>
      <c r="E636" s="18"/>
      <c r="F636" s="18"/>
      <c r="G636" s="18"/>
      <c r="H636" s="18"/>
      <c r="I636" s="23"/>
      <c r="J636" s="23"/>
      <c r="K636" s="23"/>
      <c r="L636" s="17"/>
      <c r="N636" s="132"/>
      <c r="O636" s="18"/>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row>
    <row r="637" spans="1:82" s="3" customFormat="1" x14ac:dyDescent="0.25">
      <c r="A637" s="20"/>
      <c r="B637" s="4"/>
      <c r="C637" s="18"/>
      <c r="D637" s="18"/>
      <c r="E637" s="18"/>
      <c r="F637" s="18"/>
      <c r="G637" s="18"/>
      <c r="H637" s="18"/>
      <c r="I637" s="23"/>
      <c r="J637" s="23"/>
      <c r="K637" s="23"/>
      <c r="L637" s="17"/>
      <c r="N637" s="132"/>
      <c r="O637" s="18"/>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c r="BT637" s="4"/>
      <c r="BU637" s="4"/>
      <c r="BV637" s="4"/>
      <c r="BW637" s="4"/>
      <c r="BX637" s="4"/>
      <c r="BY637" s="4"/>
      <c r="BZ637" s="4"/>
      <c r="CA637" s="4"/>
      <c r="CB637" s="4"/>
      <c r="CC637" s="4"/>
      <c r="CD637" s="4"/>
    </row>
    <row r="638" spans="1:82" s="3" customFormat="1" x14ac:dyDescent="0.25">
      <c r="A638" s="20"/>
      <c r="B638" s="4"/>
      <c r="C638" s="18"/>
      <c r="D638" s="18"/>
      <c r="E638" s="18"/>
      <c r="F638" s="18"/>
      <c r="G638" s="18"/>
      <c r="H638" s="18"/>
      <c r="I638" s="23"/>
      <c r="J638" s="23"/>
      <c r="K638" s="23"/>
      <c r="L638" s="17"/>
      <c r="N638" s="132"/>
      <c r="O638" s="18"/>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c r="BT638" s="4"/>
      <c r="BU638" s="4"/>
      <c r="BV638" s="4"/>
      <c r="BW638" s="4"/>
      <c r="BX638" s="4"/>
      <c r="BY638" s="4"/>
      <c r="BZ638" s="4"/>
      <c r="CA638" s="4"/>
      <c r="CB638" s="4"/>
      <c r="CC638" s="4"/>
      <c r="CD638" s="4"/>
    </row>
    <row r="639" spans="1:82" s="3" customFormat="1" x14ac:dyDescent="0.25">
      <c r="A639" s="20"/>
      <c r="B639" s="4"/>
      <c r="C639" s="18"/>
      <c r="D639" s="18"/>
      <c r="E639" s="18"/>
      <c r="F639" s="18"/>
      <c r="G639" s="18"/>
      <c r="H639" s="18"/>
      <c r="I639" s="23"/>
      <c r="J639" s="23"/>
      <c r="K639" s="23"/>
      <c r="L639" s="17"/>
      <c r="N639" s="132"/>
      <c r="O639" s="18"/>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c r="BT639" s="4"/>
      <c r="BU639" s="4"/>
      <c r="BV639" s="4"/>
      <c r="BW639" s="4"/>
      <c r="BX639" s="4"/>
      <c r="BY639" s="4"/>
      <c r="BZ639" s="4"/>
      <c r="CA639" s="4"/>
      <c r="CB639" s="4"/>
      <c r="CC639" s="4"/>
      <c r="CD639" s="4"/>
    </row>
    <row r="640" spans="1:82" s="3" customFormat="1" x14ac:dyDescent="0.25">
      <c r="A640" s="20"/>
      <c r="B640" s="4"/>
      <c r="C640" s="18"/>
      <c r="D640" s="18"/>
      <c r="E640" s="18"/>
      <c r="F640" s="18"/>
      <c r="G640" s="18"/>
      <c r="H640" s="18"/>
      <c r="I640" s="23"/>
      <c r="J640" s="23"/>
      <c r="K640" s="23"/>
      <c r="L640" s="17"/>
      <c r="N640" s="132"/>
      <c r="O640" s="18"/>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c r="BT640" s="4"/>
      <c r="BU640" s="4"/>
      <c r="BV640" s="4"/>
      <c r="BW640" s="4"/>
      <c r="BX640" s="4"/>
      <c r="BY640" s="4"/>
      <c r="BZ640" s="4"/>
      <c r="CA640" s="4"/>
      <c r="CB640" s="4"/>
      <c r="CC640" s="4"/>
      <c r="CD640" s="4"/>
    </row>
    <row r="641" spans="1:82" s="3" customFormat="1" x14ac:dyDescent="0.25">
      <c r="A641" s="20"/>
      <c r="B641" s="4"/>
      <c r="C641" s="18"/>
      <c r="D641" s="18"/>
      <c r="E641" s="18"/>
      <c r="F641" s="18"/>
      <c r="G641" s="18"/>
      <c r="H641" s="18"/>
      <c r="I641" s="23"/>
      <c r="J641" s="23"/>
      <c r="K641" s="23"/>
      <c r="L641" s="17"/>
      <c r="N641" s="132"/>
      <c r="O641" s="18"/>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row>
    <row r="642" spans="1:82" s="3" customFormat="1" x14ac:dyDescent="0.25">
      <c r="A642" s="20"/>
      <c r="B642" s="4"/>
      <c r="C642" s="18"/>
      <c r="D642" s="18"/>
      <c r="E642" s="18"/>
      <c r="F642" s="18"/>
      <c r="G642" s="18"/>
      <c r="H642" s="18"/>
      <c r="I642" s="23"/>
      <c r="J642" s="23"/>
      <c r="K642" s="23"/>
      <c r="L642" s="17"/>
      <c r="N642" s="132"/>
      <c r="O642" s="18"/>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row>
    <row r="643" spans="1:82" s="3" customFormat="1" x14ac:dyDescent="0.25">
      <c r="A643" s="20"/>
      <c r="B643" s="4"/>
      <c r="C643" s="18"/>
      <c r="D643" s="18"/>
      <c r="E643" s="18"/>
      <c r="F643" s="18"/>
      <c r="G643" s="18"/>
      <c r="H643" s="18"/>
      <c r="I643" s="23"/>
      <c r="J643" s="23"/>
      <c r="K643" s="23"/>
      <c r="L643" s="17"/>
      <c r="N643" s="132"/>
      <c r="O643" s="18"/>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c r="BT643" s="4"/>
      <c r="BU643" s="4"/>
      <c r="BV643" s="4"/>
      <c r="BW643" s="4"/>
      <c r="BX643" s="4"/>
      <c r="BY643" s="4"/>
      <c r="BZ643" s="4"/>
      <c r="CA643" s="4"/>
      <c r="CB643" s="4"/>
      <c r="CC643" s="4"/>
      <c r="CD643" s="4"/>
    </row>
    <row r="644" spans="1:82" s="3" customFormat="1" x14ac:dyDescent="0.25">
      <c r="A644" s="20"/>
      <c r="B644" s="4"/>
      <c r="C644" s="18"/>
      <c r="D644" s="18"/>
      <c r="E644" s="18"/>
      <c r="F644" s="18"/>
      <c r="G644" s="18"/>
      <c r="H644" s="18"/>
      <c r="I644" s="23"/>
      <c r="J644" s="23"/>
      <c r="K644" s="23"/>
      <c r="L644" s="17"/>
      <c r="N644" s="132"/>
      <c r="O644" s="18"/>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c r="BT644" s="4"/>
      <c r="BU644" s="4"/>
      <c r="BV644" s="4"/>
      <c r="BW644" s="4"/>
      <c r="BX644" s="4"/>
      <c r="BY644" s="4"/>
      <c r="BZ644" s="4"/>
      <c r="CA644" s="4"/>
      <c r="CB644" s="4"/>
      <c r="CC644" s="4"/>
      <c r="CD644" s="4"/>
    </row>
    <row r="645" spans="1:82" s="3" customFormat="1" x14ac:dyDescent="0.25">
      <c r="A645" s="20"/>
      <c r="B645" s="4"/>
      <c r="C645" s="18"/>
      <c r="D645" s="18"/>
      <c r="E645" s="18"/>
      <c r="F645" s="18"/>
      <c r="G645" s="18"/>
      <c r="H645" s="18"/>
      <c r="I645" s="23"/>
      <c r="J645" s="23"/>
      <c r="K645" s="23"/>
      <c r="L645" s="17"/>
      <c r="N645" s="132"/>
      <c r="O645" s="18"/>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c r="BT645" s="4"/>
      <c r="BU645" s="4"/>
      <c r="BV645" s="4"/>
      <c r="BW645" s="4"/>
      <c r="BX645" s="4"/>
      <c r="BY645" s="4"/>
      <c r="BZ645" s="4"/>
      <c r="CA645" s="4"/>
      <c r="CB645" s="4"/>
      <c r="CC645" s="4"/>
      <c r="CD645" s="4"/>
    </row>
    <row r="646" spans="1:82" s="3" customFormat="1" x14ac:dyDescent="0.25">
      <c r="A646" s="20"/>
      <c r="B646" s="4"/>
      <c r="C646" s="18"/>
      <c r="D646" s="18"/>
      <c r="E646" s="18"/>
      <c r="F646" s="18"/>
      <c r="G646" s="18"/>
      <c r="H646" s="18"/>
      <c r="I646" s="23"/>
      <c r="J646" s="23"/>
      <c r="K646" s="23"/>
      <c r="L646" s="17"/>
      <c r="N646" s="132"/>
      <c r="O646" s="18"/>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c r="BT646" s="4"/>
      <c r="BU646" s="4"/>
      <c r="BV646" s="4"/>
      <c r="BW646" s="4"/>
      <c r="BX646" s="4"/>
      <c r="BY646" s="4"/>
      <c r="BZ646" s="4"/>
      <c r="CA646" s="4"/>
      <c r="CB646" s="4"/>
      <c r="CC646" s="4"/>
      <c r="CD646" s="4"/>
    </row>
    <row r="647" spans="1:82" s="3" customFormat="1" x14ac:dyDescent="0.25">
      <c r="A647" s="20"/>
      <c r="B647" s="4"/>
      <c r="C647" s="18"/>
      <c r="D647" s="18"/>
      <c r="E647" s="18"/>
      <c r="F647" s="18"/>
      <c r="G647" s="18"/>
      <c r="H647" s="18"/>
      <c r="I647" s="23"/>
      <c r="J647" s="23"/>
      <c r="K647" s="23"/>
      <c r="L647" s="17"/>
      <c r="N647" s="132"/>
      <c r="O647" s="18"/>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c r="BT647" s="4"/>
      <c r="BU647" s="4"/>
      <c r="BV647" s="4"/>
      <c r="BW647" s="4"/>
      <c r="BX647" s="4"/>
      <c r="BY647" s="4"/>
      <c r="BZ647" s="4"/>
      <c r="CA647" s="4"/>
      <c r="CB647" s="4"/>
      <c r="CC647" s="4"/>
      <c r="CD647" s="4"/>
    </row>
    <row r="648" spans="1:82" s="3" customFormat="1" x14ac:dyDescent="0.25">
      <c r="A648" s="20"/>
      <c r="B648" s="4"/>
      <c r="C648" s="18"/>
      <c r="D648" s="18"/>
      <c r="E648" s="18"/>
      <c r="F648" s="18"/>
      <c r="G648" s="18"/>
      <c r="H648" s="18"/>
      <c r="I648" s="23"/>
      <c r="J648" s="23"/>
      <c r="K648" s="23"/>
      <c r="L648" s="17"/>
      <c r="N648" s="132"/>
      <c r="O648" s="18"/>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c r="BT648" s="4"/>
      <c r="BU648" s="4"/>
      <c r="BV648" s="4"/>
      <c r="BW648" s="4"/>
      <c r="BX648" s="4"/>
      <c r="BY648" s="4"/>
      <c r="BZ648" s="4"/>
      <c r="CA648" s="4"/>
      <c r="CB648" s="4"/>
      <c r="CC648" s="4"/>
      <c r="CD648" s="4"/>
    </row>
    <row r="649" spans="1:82" s="3" customFormat="1" x14ac:dyDescent="0.25">
      <c r="A649" s="20"/>
      <c r="B649" s="4"/>
      <c r="C649" s="18"/>
      <c r="D649" s="18"/>
      <c r="E649" s="18"/>
      <c r="F649" s="18"/>
      <c r="G649" s="18"/>
      <c r="H649" s="18"/>
      <c r="I649" s="23"/>
      <c r="J649" s="23"/>
      <c r="K649" s="23"/>
      <c r="L649" s="17"/>
      <c r="N649" s="132"/>
      <c r="O649" s="18"/>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c r="BT649" s="4"/>
      <c r="BU649" s="4"/>
      <c r="BV649" s="4"/>
      <c r="BW649" s="4"/>
      <c r="BX649" s="4"/>
      <c r="BY649" s="4"/>
      <c r="BZ649" s="4"/>
      <c r="CA649" s="4"/>
      <c r="CB649" s="4"/>
      <c r="CC649" s="4"/>
      <c r="CD649" s="4"/>
    </row>
    <row r="650" spans="1:82" s="3" customFormat="1" x14ac:dyDescent="0.25">
      <c r="A650" s="20"/>
      <c r="B650" s="4"/>
      <c r="C650" s="18"/>
      <c r="D650" s="18"/>
      <c r="E650" s="18"/>
      <c r="F650" s="18"/>
      <c r="G650" s="18"/>
      <c r="H650" s="18"/>
      <c r="I650" s="23"/>
      <c r="J650" s="23"/>
      <c r="K650" s="23"/>
      <c r="L650" s="17"/>
      <c r="N650" s="132"/>
      <c r="O650" s="18"/>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c r="BT650" s="4"/>
      <c r="BU650" s="4"/>
      <c r="BV650" s="4"/>
      <c r="BW650" s="4"/>
      <c r="BX650" s="4"/>
      <c r="BY650" s="4"/>
      <c r="BZ650" s="4"/>
      <c r="CA650" s="4"/>
      <c r="CB650" s="4"/>
      <c r="CC650" s="4"/>
      <c r="CD650" s="4"/>
    </row>
    <row r="651" spans="1:82" s="3" customFormat="1" x14ac:dyDescent="0.25">
      <c r="A651" s="20"/>
      <c r="B651" s="4"/>
      <c r="C651" s="18"/>
      <c r="D651" s="18"/>
      <c r="E651" s="18"/>
      <c r="F651" s="18"/>
      <c r="G651" s="18"/>
      <c r="H651" s="18"/>
      <c r="I651" s="23"/>
      <c r="J651" s="23"/>
      <c r="K651" s="23"/>
      <c r="L651" s="17"/>
      <c r="N651" s="132"/>
      <c r="O651" s="18"/>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c r="BT651" s="4"/>
      <c r="BU651" s="4"/>
      <c r="BV651" s="4"/>
      <c r="BW651" s="4"/>
      <c r="BX651" s="4"/>
      <c r="BY651" s="4"/>
      <c r="BZ651" s="4"/>
      <c r="CA651" s="4"/>
      <c r="CB651" s="4"/>
      <c r="CC651" s="4"/>
      <c r="CD651" s="4"/>
    </row>
    <row r="652" spans="1:82" s="3" customFormat="1" x14ac:dyDescent="0.25">
      <c r="A652" s="20"/>
      <c r="B652" s="4"/>
      <c r="C652" s="18"/>
      <c r="D652" s="18"/>
      <c r="E652" s="18"/>
      <c r="F652" s="18"/>
      <c r="G652" s="18"/>
      <c r="H652" s="18"/>
      <c r="I652" s="23"/>
      <c r="J652" s="23"/>
      <c r="K652" s="23"/>
      <c r="L652" s="17"/>
      <c r="N652" s="132"/>
      <c r="O652" s="18"/>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c r="BT652" s="4"/>
      <c r="BU652" s="4"/>
      <c r="BV652" s="4"/>
      <c r="BW652" s="4"/>
      <c r="BX652" s="4"/>
      <c r="BY652" s="4"/>
      <c r="BZ652" s="4"/>
      <c r="CA652" s="4"/>
      <c r="CB652" s="4"/>
      <c r="CC652" s="4"/>
      <c r="CD652" s="4"/>
    </row>
    <row r="653" spans="1:82" s="3" customFormat="1" x14ac:dyDescent="0.25">
      <c r="A653" s="20"/>
      <c r="B653" s="4"/>
      <c r="C653" s="18"/>
      <c r="D653" s="18"/>
      <c r="E653" s="18"/>
      <c r="F653" s="18"/>
      <c r="G653" s="18"/>
      <c r="H653" s="18"/>
      <c r="I653" s="23"/>
      <c r="J653" s="23"/>
      <c r="K653" s="23"/>
      <c r="L653" s="17"/>
      <c r="N653" s="132"/>
      <c r="O653" s="18"/>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c r="BT653" s="4"/>
      <c r="BU653" s="4"/>
      <c r="BV653" s="4"/>
      <c r="BW653" s="4"/>
      <c r="BX653" s="4"/>
      <c r="BY653" s="4"/>
      <c r="BZ653" s="4"/>
      <c r="CA653" s="4"/>
      <c r="CB653" s="4"/>
      <c r="CC653" s="4"/>
      <c r="CD653" s="4"/>
    </row>
    <row r="654" spans="1:82" s="3" customFormat="1" x14ac:dyDescent="0.25">
      <c r="A654" s="20"/>
      <c r="B654" s="4"/>
      <c r="C654" s="18"/>
      <c r="D654" s="18"/>
      <c r="E654" s="18"/>
      <c r="F654" s="18"/>
      <c r="G654" s="18"/>
      <c r="H654" s="18"/>
      <c r="I654" s="23"/>
      <c r="J654" s="23"/>
      <c r="K654" s="23"/>
      <c r="L654" s="17"/>
      <c r="N654" s="132"/>
      <c r="O654" s="18"/>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c r="BT654" s="4"/>
      <c r="BU654" s="4"/>
      <c r="BV654" s="4"/>
      <c r="BW654" s="4"/>
      <c r="BX654" s="4"/>
      <c r="BY654" s="4"/>
      <c r="BZ654" s="4"/>
      <c r="CA654" s="4"/>
      <c r="CB654" s="4"/>
      <c r="CC654" s="4"/>
      <c r="CD654" s="4"/>
    </row>
    <row r="655" spans="1:82" s="3" customFormat="1" x14ac:dyDescent="0.25">
      <c r="A655" s="20"/>
      <c r="B655" s="4"/>
      <c r="C655" s="18"/>
      <c r="D655" s="18"/>
      <c r="E655" s="18"/>
      <c r="F655" s="18"/>
      <c r="G655" s="18"/>
      <c r="H655" s="18"/>
      <c r="I655" s="23"/>
      <c r="J655" s="23"/>
      <c r="K655" s="23"/>
      <c r="L655" s="17"/>
      <c r="N655" s="132"/>
      <c r="O655" s="18"/>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c r="BT655" s="4"/>
      <c r="BU655" s="4"/>
      <c r="BV655" s="4"/>
      <c r="BW655" s="4"/>
      <c r="BX655" s="4"/>
      <c r="BY655" s="4"/>
      <c r="BZ655" s="4"/>
      <c r="CA655" s="4"/>
      <c r="CB655" s="4"/>
      <c r="CC655" s="4"/>
      <c r="CD655" s="4"/>
    </row>
    <row r="656" spans="1:82" s="3" customFormat="1" x14ac:dyDescent="0.25">
      <c r="A656" s="20"/>
      <c r="B656" s="4"/>
      <c r="C656" s="18"/>
      <c r="D656" s="18"/>
      <c r="E656" s="18"/>
      <c r="F656" s="18"/>
      <c r="G656" s="18"/>
      <c r="H656" s="18"/>
      <c r="I656" s="23"/>
      <c r="J656" s="23"/>
      <c r="K656" s="23"/>
      <c r="L656" s="17"/>
      <c r="N656" s="132"/>
      <c r="O656" s="18"/>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c r="BT656" s="4"/>
      <c r="BU656" s="4"/>
      <c r="BV656" s="4"/>
      <c r="BW656" s="4"/>
      <c r="BX656" s="4"/>
      <c r="BY656" s="4"/>
      <c r="BZ656" s="4"/>
      <c r="CA656" s="4"/>
      <c r="CB656" s="4"/>
      <c r="CC656" s="4"/>
      <c r="CD656" s="4"/>
    </row>
    <row r="657" spans="1:82" s="3" customFormat="1" x14ac:dyDescent="0.25">
      <c r="A657" s="20"/>
      <c r="B657" s="4"/>
      <c r="C657" s="18"/>
      <c r="D657" s="18"/>
      <c r="E657" s="18"/>
      <c r="F657" s="18"/>
      <c r="G657" s="18"/>
      <c r="H657" s="18"/>
      <c r="I657" s="23"/>
      <c r="J657" s="23"/>
      <c r="K657" s="23"/>
      <c r="L657" s="17"/>
      <c r="N657" s="132"/>
      <c r="O657" s="18"/>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c r="BT657" s="4"/>
      <c r="BU657" s="4"/>
      <c r="BV657" s="4"/>
      <c r="BW657" s="4"/>
      <c r="BX657" s="4"/>
      <c r="BY657" s="4"/>
      <c r="BZ657" s="4"/>
      <c r="CA657" s="4"/>
      <c r="CB657" s="4"/>
      <c r="CC657" s="4"/>
      <c r="CD657" s="4"/>
    </row>
    <row r="658" spans="1:82" s="3" customFormat="1" x14ac:dyDescent="0.25">
      <c r="A658" s="20"/>
      <c r="B658" s="4"/>
      <c r="C658" s="18"/>
      <c r="D658" s="18"/>
      <c r="E658" s="18"/>
      <c r="F658" s="18"/>
      <c r="G658" s="18"/>
      <c r="H658" s="18"/>
      <c r="I658" s="23"/>
      <c r="J658" s="23"/>
      <c r="K658" s="23"/>
      <c r="L658" s="17"/>
      <c r="N658" s="132"/>
      <c r="O658" s="18"/>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c r="BT658" s="4"/>
      <c r="BU658" s="4"/>
      <c r="BV658" s="4"/>
      <c r="BW658" s="4"/>
      <c r="BX658" s="4"/>
      <c r="BY658" s="4"/>
      <c r="BZ658" s="4"/>
      <c r="CA658" s="4"/>
      <c r="CB658" s="4"/>
      <c r="CC658" s="4"/>
      <c r="CD658" s="4"/>
    </row>
    <row r="659" spans="1:82" s="3" customFormat="1" x14ac:dyDescent="0.25">
      <c r="A659" s="20"/>
      <c r="B659" s="4"/>
      <c r="C659" s="18"/>
      <c r="D659" s="18"/>
      <c r="E659" s="18"/>
      <c r="F659" s="18"/>
      <c r="G659" s="18"/>
      <c r="H659" s="18"/>
      <c r="I659" s="23"/>
      <c r="J659" s="23"/>
      <c r="K659" s="23"/>
      <c r="L659" s="17"/>
      <c r="N659" s="132"/>
      <c r="O659" s="18"/>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c r="BT659" s="4"/>
      <c r="BU659" s="4"/>
      <c r="BV659" s="4"/>
      <c r="BW659" s="4"/>
      <c r="BX659" s="4"/>
      <c r="BY659" s="4"/>
      <c r="BZ659" s="4"/>
      <c r="CA659" s="4"/>
      <c r="CB659" s="4"/>
      <c r="CC659" s="4"/>
      <c r="CD659" s="4"/>
    </row>
    <row r="660" spans="1:82" s="3" customFormat="1" x14ac:dyDescent="0.25">
      <c r="A660" s="20"/>
      <c r="B660" s="4"/>
      <c r="C660" s="18"/>
      <c r="D660" s="18"/>
      <c r="E660" s="18"/>
      <c r="F660" s="18"/>
      <c r="G660" s="18"/>
      <c r="H660" s="18"/>
      <c r="I660" s="23"/>
      <c r="J660" s="23"/>
      <c r="K660" s="23"/>
      <c r="L660" s="17"/>
      <c r="N660" s="132"/>
      <c r="O660" s="18"/>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c r="BT660" s="4"/>
      <c r="BU660" s="4"/>
      <c r="BV660" s="4"/>
      <c r="BW660" s="4"/>
      <c r="BX660" s="4"/>
      <c r="BY660" s="4"/>
      <c r="BZ660" s="4"/>
      <c r="CA660" s="4"/>
      <c r="CB660" s="4"/>
      <c r="CC660" s="4"/>
      <c r="CD660" s="4"/>
    </row>
    <row r="661" spans="1:82" s="3" customFormat="1" x14ac:dyDescent="0.25">
      <c r="A661" s="20"/>
      <c r="B661" s="4"/>
      <c r="C661" s="18"/>
      <c r="D661" s="18"/>
      <c r="E661" s="18"/>
      <c r="F661" s="18"/>
      <c r="G661" s="18"/>
      <c r="H661" s="18"/>
      <c r="I661" s="23"/>
      <c r="J661" s="23"/>
      <c r="K661" s="23"/>
      <c r="L661" s="17"/>
      <c r="N661" s="132"/>
      <c r="O661" s="18"/>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c r="BT661" s="4"/>
      <c r="BU661" s="4"/>
      <c r="BV661" s="4"/>
      <c r="BW661" s="4"/>
      <c r="BX661" s="4"/>
      <c r="BY661" s="4"/>
      <c r="BZ661" s="4"/>
      <c r="CA661" s="4"/>
      <c r="CB661" s="4"/>
      <c r="CC661" s="4"/>
      <c r="CD661" s="4"/>
    </row>
    <row r="662" spans="1:82" s="3" customFormat="1" x14ac:dyDescent="0.25">
      <c r="A662" s="20"/>
      <c r="B662" s="4"/>
      <c r="C662" s="18"/>
      <c r="D662" s="18"/>
      <c r="E662" s="18"/>
      <c r="F662" s="18"/>
      <c r="G662" s="18"/>
      <c r="H662" s="18"/>
      <c r="I662" s="23"/>
      <c r="J662" s="23"/>
      <c r="K662" s="23"/>
      <c r="L662" s="17"/>
      <c r="N662" s="132"/>
      <c r="O662" s="18"/>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c r="BT662" s="4"/>
      <c r="BU662" s="4"/>
      <c r="BV662" s="4"/>
      <c r="BW662" s="4"/>
      <c r="BX662" s="4"/>
      <c r="BY662" s="4"/>
      <c r="BZ662" s="4"/>
      <c r="CA662" s="4"/>
      <c r="CB662" s="4"/>
      <c r="CC662" s="4"/>
      <c r="CD662" s="4"/>
    </row>
    <row r="663" spans="1:82" s="3" customFormat="1" x14ac:dyDescent="0.25">
      <c r="A663" s="20"/>
      <c r="B663" s="4"/>
      <c r="C663" s="18"/>
      <c r="D663" s="18"/>
      <c r="E663" s="18"/>
      <c r="F663" s="18"/>
      <c r="G663" s="18"/>
      <c r="H663" s="18"/>
      <c r="I663" s="23"/>
      <c r="J663" s="23"/>
      <c r="K663" s="23"/>
      <c r="L663" s="17"/>
      <c r="N663" s="132"/>
      <c r="O663" s="18"/>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c r="BT663" s="4"/>
      <c r="BU663" s="4"/>
      <c r="BV663" s="4"/>
      <c r="BW663" s="4"/>
      <c r="BX663" s="4"/>
      <c r="BY663" s="4"/>
      <c r="BZ663" s="4"/>
      <c r="CA663" s="4"/>
      <c r="CB663" s="4"/>
      <c r="CC663" s="4"/>
      <c r="CD663" s="4"/>
    </row>
    <row r="664" spans="1:82" s="3" customFormat="1" x14ac:dyDescent="0.25">
      <c r="A664" s="20"/>
      <c r="B664" s="4"/>
      <c r="C664" s="18"/>
      <c r="D664" s="18"/>
      <c r="E664" s="18"/>
      <c r="F664" s="18"/>
      <c r="G664" s="18"/>
      <c r="H664" s="18"/>
      <c r="I664" s="23"/>
      <c r="J664" s="23"/>
      <c r="K664" s="23"/>
      <c r="L664" s="17"/>
      <c r="N664" s="132"/>
      <c r="O664" s="18"/>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c r="BT664" s="4"/>
      <c r="BU664" s="4"/>
      <c r="BV664" s="4"/>
      <c r="BW664" s="4"/>
      <c r="BX664" s="4"/>
      <c r="BY664" s="4"/>
      <c r="BZ664" s="4"/>
      <c r="CA664" s="4"/>
      <c r="CB664" s="4"/>
      <c r="CC664" s="4"/>
      <c r="CD664" s="4"/>
    </row>
    <row r="665" spans="1:82" s="3" customFormat="1" x14ac:dyDescent="0.25">
      <c r="A665" s="20"/>
      <c r="B665" s="4"/>
      <c r="C665" s="18"/>
      <c r="D665" s="18"/>
      <c r="E665" s="18"/>
      <c r="F665" s="18"/>
      <c r="G665" s="18"/>
      <c r="H665" s="18"/>
      <c r="I665" s="23"/>
      <c r="J665" s="23"/>
      <c r="K665" s="23"/>
      <c r="L665" s="17"/>
      <c r="N665" s="132"/>
      <c r="O665" s="18"/>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c r="BT665" s="4"/>
      <c r="BU665" s="4"/>
      <c r="BV665" s="4"/>
      <c r="BW665" s="4"/>
      <c r="BX665" s="4"/>
      <c r="BY665" s="4"/>
      <c r="BZ665" s="4"/>
      <c r="CA665" s="4"/>
      <c r="CB665" s="4"/>
      <c r="CC665" s="4"/>
      <c r="CD665" s="4"/>
    </row>
    <row r="666" spans="1:82" s="3" customFormat="1" x14ac:dyDescent="0.25">
      <c r="A666" s="20"/>
      <c r="B666" s="4"/>
      <c r="C666" s="18"/>
      <c r="D666" s="18"/>
      <c r="E666" s="18"/>
      <c r="F666" s="18"/>
      <c r="G666" s="18"/>
      <c r="H666" s="18"/>
      <c r="I666" s="23"/>
      <c r="J666" s="23"/>
      <c r="K666" s="23"/>
      <c r="L666" s="17"/>
      <c r="N666" s="132"/>
      <c r="O666" s="18"/>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c r="BT666" s="4"/>
      <c r="BU666" s="4"/>
      <c r="BV666" s="4"/>
      <c r="BW666" s="4"/>
      <c r="BX666" s="4"/>
      <c r="BY666" s="4"/>
      <c r="BZ666" s="4"/>
      <c r="CA666" s="4"/>
      <c r="CB666" s="4"/>
      <c r="CC666" s="4"/>
      <c r="CD666" s="4"/>
    </row>
    <row r="667" spans="1:82" s="3" customFormat="1" x14ac:dyDescent="0.25">
      <c r="A667" s="20"/>
      <c r="B667" s="4"/>
      <c r="C667" s="18"/>
      <c r="D667" s="18"/>
      <c r="E667" s="18"/>
      <c r="F667" s="18"/>
      <c r="G667" s="18"/>
      <c r="H667" s="18"/>
      <c r="I667" s="23"/>
      <c r="J667" s="23"/>
      <c r="K667" s="23"/>
      <c r="L667" s="17"/>
      <c r="N667" s="132"/>
      <c r="O667" s="18"/>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c r="BT667" s="4"/>
      <c r="BU667" s="4"/>
      <c r="BV667" s="4"/>
      <c r="BW667" s="4"/>
      <c r="BX667" s="4"/>
      <c r="BY667" s="4"/>
      <c r="BZ667" s="4"/>
      <c r="CA667" s="4"/>
      <c r="CB667" s="4"/>
      <c r="CC667" s="4"/>
      <c r="CD667" s="4"/>
    </row>
    <row r="668" spans="1:82" s="3" customFormat="1" x14ac:dyDescent="0.25">
      <c r="A668" s="20"/>
      <c r="B668" s="4"/>
      <c r="C668" s="18"/>
      <c r="D668" s="18"/>
      <c r="E668" s="18"/>
      <c r="F668" s="18"/>
      <c r="G668" s="18"/>
      <c r="H668" s="18"/>
      <c r="I668" s="23"/>
      <c r="J668" s="23"/>
      <c r="K668" s="23"/>
      <c r="L668" s="17"/>
      <c r="N668" s="132"/>
      <c r="O668" s="18"/>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c r="BT668" s="4"/>
      <c r="BU668" s="4"/>
      <c r="BV668" s="4"/>
      <c r="BW668" s="4"/>
      <c r="BX668" s="4"/>
      <c r="BY668" s="4"/>
      <c r="BZ668" s="4"/>
      <c r="CA668" s="4"/>
      <c r="CB668" s="4"/>
      <c r="CC668" s="4"/>
      <c r="CD668" s="4"/>
    </row>
    <row r="669" spans="1:82" s="3" customFormat="1" x14ac:dyDescent="0.25">
      <c r="A669" s="20"/>
      <c r="B669" s="4"/>
      <c r="C669" s="18"/>
      <c r="D669" s="18"/>
      <c r="E669" s="18"/>
      <c r="F669" s="18"/>
      <c r="G669" s="18"/>
      <c r="H669" s="18"/>
      <c r="I669" s="23"/>
      <c r="J669" s="23"/>
      <c r="K669" s="23"/>
      <c r="L669" s="17"/>
      <c r="N669" s="132"/>
      <c r="O669" s="18"/>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c r="BT669" s="4"/>
      <c r="BU669" s="4"/>
      <c r="BV669" s="4"/>
      <c r="BW669" s="4"/>
      <c r="BX669" s="4"/>
      <c r="BY669" s="4"/>
      <c r="BZ669" s="4"/>
      <c r="CA669" s="4"/>
      <c r="CB669" s="4"/>
      <c r="CC669" s="4"/>
      <c r="CD669" s="4"/>
    </row>
    <row r="670" spans="1:82" s="3" customFormat="1" x14ac:dyDescent="0.25">
      <c r="A670" s="20"/>
      <c r="B670" s="4"/>
      <c r="C670" s="18"/>
      <c r="D670" s="18"/>
      <c r="E670" s="18"/>
      <c r="F670" s="18"/>
      <c r="G670" s="18"/>
      <c r="H670" s="18"/>
      <c r="I670" s="23"/>
      <c r="J670" s="23"/>
      <c r="K670" s="23"/>
      <c r="L670" s="17"/>
      <c r="N670" s="132"/>
      <c r="O670" s="18"/>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c r="BT670" s="4"/>
      <c r="BU670" s="4"/>
      <c r="BV670" s="4"/>
      <c r="BW670" s="4"/>
      <c r="BX670" s="4"/>
      <c r="BY670" s="4"/>
      <c r="BZ670" s="4"/>
      <c r="CA670" s="4"/>
      <c r="CB670" s="4"/>
      <c r="CC670" s="4"/>
      <c r="CD670" s="4"/>
    </row>
    <row r="671" spans="1:82" s="3" customFormat="1" x14ac:dyDescent="0.25">
      <c r="A671" s="20"/>
      <c r="B671" s="4"/>
      <c r="C671" s="18"/>
      <c r="D671" s="18"/>
      <c r="E671" s="18"/>
      <c r="F671" s="18"/>
      <c r="G671" s="18"/>
      <c r="H671" s="18"/>
      <c r="I671" s="23"/>
      <c r="J671" s="23"/>
      <c r="K671" s="23"/>
      <c r="L671" s="17"/>
      <c r="N671" s="132"/>
      <c r="O671" s="18"/>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c r="BT671" s="4"/>
      <c r="BU671" s="4"/>
      <c r="BV671" s="4"/>
      <c r="BW671" s="4"/>
      <c r="BX671" s="4"/>
      <c r="BY671" s="4"/>
      <c r="BZ671" s="4"/>
      <c r="CA671" s="4"/>
      <c r="CB671" s="4"/>
      <c r="CC671" s="4"/>
      <c r="CD671" s="4"/>
    </row>
    <row r="672" spans="1:82" s="3" customFormat="1" x14ac:dyDescent="0.25">
      <c r="A672" s="20"/>
      <c r="B672" s="4"/>
      <c r="C672" s="18"/>
      <c r="D672" s="18"/>
      <c r="E672" s="18"/>
      <c r="F672" s="18"/>
      <c r="G672" s="18"/>
      <c r="H672" s="18"/>
      <c r="I672" s="23"/>
      <c r="J672" s="23"/>
      <c r="K672" s="23"/>
      <c r="L672" s="17"/>
      <c r="N672" s="132"/>
      <c r="O672" s="18"/>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c r="BT672" s="4"/>
      <c r="BU672" s="4"/>
      <c r="BV672" s="4"/>
      <c r="BW672" s="4"/>
      <c r="BX672" s="4"/>
      <c r="BY672" s="4"/>
      <c r="BZ672" s="4"/>
      <c r="CA672" s="4"/>
      <c r="CB672" s="4"/>
      <c r="CC672" s="4"/>
      <c r="CD672" s="4"/>
    </row>
    <row r="673" spans="1:82" s="3" customFormat="1" x14ac:dyDescent="0.25">
      <c r="A673" s="20"/>
      <c r="B673" s="4"/>
      <c r="C673" s="18"/>
      <c r="D673" s="18"/>
      <c r="E673" s="18"/>
      <c r="F673" s="18"/>
      <c r="G673" s="18"/>
      <c r="H673" s="18"/>
      <c r="I673" s="23"/>
      <c r="J673" s="23"/>
      <c r="K673" s="23"/>
      <c r="L673" s="17"/>
      <c r="N673" s="132"/>
      <c r="O673" s="18"/>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c r="BT673" s="4"/>
      <c r="BU673" s="4"/>
      <c r="BV673" s="4"/>
      <c r="BW673" s="4"/>
      <c r="BX673" s="4"/>
      <c r="BY673" s="4"/>
      <c r="BZ673" s="4"/>
      <c r="CA673" s="4"/>
      <c r="CB673" s="4"/>
      <c r="CC673" s="4"/>
      <c r="CD673" s="4"/>
    </row>
    <row r="674" spans="1:82" s="3" customFormat="1" x14ac:dyDescent="0.25">
      <c r="A674" s="20"/>
      <c r="B674" s="4"/>
      <c r="C674" s="18"/>
      <c r="D674" s="18"/>
      <c r="E674" s="18"/>
      <c r="F674" s="18"/>
      <c r="G674" s="18"/>
      <c r="H674" s="18"/>
      <c r="I674" s="23"/>
      <c r="J674" s="23"/>
      <c r="K674" s="23"/>
      <c r="L674" s="17"/>
      <c r="N674" s="132"/>
      <c r="O674" s="18"/>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c r="BT674" s="4"/>
      <c r="BU674" s="4"/>
      <c r="BV674" s="4"/>
      <c r="BW674" s="4"/>
      <c r="BX674" s="4"/>
      <c r="BY674" s="4"/>
      <c r="BZ674" s="4"/>
      <c r="CA674" s="4"/>
      <c r="CB674" s="4"/>
      <c r="CC674" s="4"/>
      <c r="CD674" s="4"/>
    </row>
    <row r="675" spans="1:82" s="3" customFormat="1" x14ac:dyDescent="0.25">
      <c r="A675" s="20"/>
      <c r="B675" s="4"/>
      <c r="C675" s="18"/>
      <c r="D675" s="18"/>
      <c r="E675" s="18"/>
      <c r="F675" s="18"/>
      <c r="G675" s="18"/>
      <c r="H675" s="18"/>
      <c r="I675" s="23"/>
      <c r="J675" s="23"/>
      <c r="K675" s="23"/>
      <c r="L675" s="17"/>
      <c r="N675" s="132"/>
      <c r="O675" s="18"/>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c r="BT675" s="4"/>
      <c r="BU675" s="4"/>
      <c r="BV675" s="4"/>
      <c r="BW675" s="4"/>
      <c r="BX675" s="4"/>
      <c r="BY675" s="4"/>
      <c r="BZ675" s="4"/>
      <c r="CA675" s="4"/>
      <c r="CB675" s="4"/>
      <c r="CC675" s="4"/>
      <c r="CD675" s="4"/>
    </row>
    <row r="676" spans="1:82" s="3" customFormat="1" x14ac:dyDescent="0.25">
      <c r="A676" s="20"/>
      <c r="B676" s="4"/>
      <c r="C676" s="18"/>
      <c r="D676" s="18"/>
      <c r="E676" s="18"/>
      <c r="F676" s="18"/>
      <c r="G676" s="18"/>
      <c r="H676" s="18"/>
      <c r="I676" s="23"/>
      <c r="J676" s="23"/>
      <c r="K676" s="23"/>
      <c r="L676" s="17"/>
      <c r="N676" s="132"/>
      <c r="O676" s="18"/>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c r="BT676" s="4"/>
      <c r="BU676" s="4"/>
      <c r="BV676" s="4"/>
      <c r="BW676" s="4"/>
      <c r="BX676" s="4"/>
      <c r="BY676" s="4"/>
      <c r="BZ676" s="4"/>
      <c r="CA676" s="4"/>
      <c r="CB676" s="4"/>
      <c r="CC676" s="4"/>
      <c r="CD676" s="4"/>
    </row>
    <row r="677" spans="1:82" s="3" customFormat="1" x14ac:dyDescent="0.25">
      <c r="A677" s="20"/>
      <c r="B677" s="4"/>
      <c r="C677" s="18"/>
      <c r="D677" s="18"/>
      <c r="E677" s="18"/>
      <c r="F677" s="18"/>
      <c r="G677" s="18"/>
      <c r="H677" s="18"/>
      <c r="I677" s="23"/>
      <c r="J677" s="23"/>
      <c r="K677" s="23"/>
      <c r="L677" s="17"/>
      <c r="N677" s="132"/>
      <c r="O677" s="18"/>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c r="BT677" s="4"/>
      <c r="BU677" s="4"/>
      <c r="BV677" s="4"/>
      <c r="BW677" s="4"/>
      <c r="BX677" s="4"/>
      <c r="BY677" s="4"/>
      <c r="BZ677" s="4"/>
      <c r="CA677" s="4"/>
      <c r="CB677" s="4"/>
      <c r="CC677" s="4"/>
      <c r="CD677" s="4"/>
    </row>
    <row r="678" spans="1:82" s="3" customFormat="1" x14ac:dyDescent="0.25">
      <c r="A678" s="20"/>
      <c r="B678" s="4"/>
      <c r="C678" s="18"/>
      <c r="D678" s="18"/>
      <c r="E678" s="18"/>
      <c r="F678" s="18"/>
      <c r="G678" s="18"/>
      <c r="H678" s="18"/>
      <c r="I678" s="23"/>
      <c r="J678" s="23"/>
      <c r="K678" s="23"/>
      <c r="L678" s="17"/>
      <c r="N678" s="132"/>
      <c r="O678" s="18"/>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c r="BT678" s="4"/>
      <c r="BU678" s="4"/>
      <c r="BV678" s="4"/>
      <c r="BW678" s="4"/>
      <c r="BX678" s="4"/>
      <c r="BY678" s="4"/>
      <c r="BZ678" s="4"/>
      <c r="CA678" s="4"/>
      <c r="CB678" s="4"/>
      <c r="CC678" s="4"/>
      <c r="CD678" s="4"/>
    </row>
    <row r="679" spans="1:82" s="3" customFormat="1" x14ac:dyDescent="0.25">
      <c r="A679" s="20"/>
      <c r="B679" s="4"/>
      <c r="C679" s="18"/>
      <c r="D679" s="18"/>
      <c r="E679" s="18"/>
      <c r="F679" s="18"/>
      <c r="G679" s="18"/>
      <c r="H679" s="18"/>
      <c r="I679" s="23"/>
      <c r="J679" s="23"/>
      <c r="K679" s="23"/>
      <c r="L679" s="17"/>
      <c r="N679" s="132"/>
      <c r="O679" s="18"/>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c r="BT679" s="4"/>
      <c r="BU679" s="4"/>
      <c r="BV679" s="4"/>
      <c r="BW679" s="4"/>
      <c r="BX679" s="4"/>
      <c r="BY679" s="4"/>
      <c r="BZ679" s="4"/>
      <c r="CA679" s="4"/>
      <c r="CB679" s="4"/>
      <c r="CC679" s="4"/>
      <c r="CD679" s="4"/>
    </row>
    <row r="680" spans="1:82" s="3" customFormat="1" x14ac:dyDescent="0.25">
      <c r="A680" s="20"/>
      <c r="B680" s="4"/>
      <c r="C680" s="18"/>
      <c r="D680" s="18"/>
      <c r="E680" s="18"/>
      <c r="F680" s="18"/>
      <c r="G680" s="18"/>
      <c r="H680" s="18"/>
      <c r="I680" s="23"/>
      <c r="J680" s="23"/>
      <c r="K680" s="23"/>
      <c r="L680" s="17"/>
      <c r="N680" s="132"/>
      <c r="O680" s="18"/>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c r="BT680" s="4"/>
      <c r="BU680" s="4"/>
      <c r="BV680" s="4"/>
      <c r="BW680" s="4"/>
      <c r="BX680" s="4"/>
      <c r="BY680" s="4"/>
      <c r="BZ680" s="4"/>
      <c r="CA680" s="4"/>
      <c r="CB680" s="4"/>
      <c r="CC680" s="4"/>
      <c r="CD680" s="4"/>
    </row>
    <row r="681" spans="1:82" s="3" customFormat="1" x14ac:dyDescent="0.25">
      <c r="A681" s="20"/>
      <c r="B681" s="4"/>
      <c r="C681" s="18"/>
      <c r="D681" s="18"/>
      <c r="E681" s="18"/>
      <c r="F681" s="18"/>
      <c r="G681" s="18"/>
      <c r="H681" s="18"/>
      <c r="I681" s="23"/>
      <c r="J681" s="23"/>
      <c r="K681" s="23"/>
      <c r="L681" s="17"/>
      <c r="N681" s="132"/>
      <c r="O681" s="18"/>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c r="BT681" s="4"/>
      <c r="BU681" s="4"/>
      <c r="BV681" s="4"/>
      <c r="BW681" s="4"/>
      <c r="BX681" s="4"/>
      <c r="BY681" s="4"/>
      <c r="BZ681" s="4"/>
      <c r="CA681" s="4"/>
      <c r="CB681" s="4"/>
      <c r="CC681" s="4"/>
      <c r="CD681" s="4"/>
    </row>
    <row r="682" spans="1:82" s="3" customFormat="1" x14ac:dyDescent="0.25">
      <c r="A682" s="20"/>
      <c r="B682" s="4"/>
      <c r="C682" s="18"/>
      <c r="D682" s="18"/>
      <c r="E682" s="18"/>
      <c r="F682" s="18"/>
      <c r="G682" s="18"/>
      <c r="H682" s="18"/>
      <c r="I682" s="23"/>
      <c r="J682" s="23"/>
      <c r="K682" s="23"/>
      <c r="L682" s="17"/>
      <c r="N682" s="132"/>
      <c r="O682" s="18"/>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c r="BT682" s="4"/>
      <c r="BU682" s="4"/>
      <c r="BV682" s="4"/>
      <c r="BW682" s="4"/>
      <c r="BX682" s="4"/>
      <c r="BY682" s="4"/>
      <c r="BZ682" s="4"/>
      <c r="CA682" s="4"/>
      <c r="CB682" s="4"/>
      <c r="CC682" s="4"/>
      <c r="CD682" s="4"/>
    </row>
    <row r="683" spans="1:82" s="3" customFormat="1" x14ac:dyDescent="0.25">
      <c r="A683" s="20"/>
      <c r="B683" s="4"/>
      <c r="C683" s="18"/>
      <c r="D683" s="18"/>
      <c r="E683" s="18"/>
      <c r="F683" s="18"/>
      <c r="G683" s="18"/>
      <c r="H683" s="18"/>
      <c r="I683" s="23"/>
      <c r="J683" s="23"/>
      <c r="K683" s="23"/>
      <c r="L683" s="17"/>
      <c r="N683" s="132"/>
      <c r="O683" s="18"/>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c r="BT683" s="4"/>
      <c r="BU683" s="4"/>
      <c r="BV683" s="4"/>
      <c r="BW683" s="4"/>
      <c r="BX683" s="4"/>
      <c r="BY683" s="4"/>
      <c r="BZ683" s="4"/>
      <c r="CA683" s="4"/>
      <c r="CB683" s="4"/>
      <c r="CC683" s="4"/>
      <c r="CD683" s="4"/>
    </row>
    <row r="684" spans="1:82" s="3" customFormat="1" x14ac:dyDescent="0.25">
      <c r="A684" s="20"/>
      <c r="B684" s="4"/>
      <c r="C684" s="18"/>
      <c r="D684" s="18"/>
      <c r="E684" s="18"/>
      <c r="F684" s="18"/>
      <c r="G684" s="18"/>
      <c r="H684" s="18"/>
      <c r="I684" s="23"/>
      <c r="J684" s="23"/>
      <c r="K684" s="23"/>
      <c r="L684" s="17"/>
      <c r="N684" s="132"/>
      <c r="O684" s="18"/>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c r="BT684" s="4"/>
      <c r="BU684" s="4"/>
      <c r="BV684" s="4"/>
      <c r="BW684" s="4"/>
      <c r="BX684" s="4"/>
      <c r="BY684" s="4"/>
      <c r="BZ684" s="4"/>
      <c r="CA684" s="4"/>
      <c r="CB684" s="4"/>
      <c r="CC684" s="4"/>
      <c r="CD684" s="4"/>
    </row>
    <row r="685" spans="1:82" s="3" customFormat="1" x14ac:dyDescent="0.25">
      <c r="A685" s="20"/>
      <c r="B685" s="4"/>
      <c r="C685" s="18"/>
      <c r="D685" s="18"/>
      <c r="E685" s="18"/>
      <c r="F685" s="18"/>
      <c r="G685" s="18"/>
      <c r="H685" s="18"/>
      <c r="I685" s="23"/>
      <c r="J685" s="23"/>
      <c r="K685" s="23"/>
      <c r="L685" s="17"/>
      <c r="N685" s="132"/>
      <c r="O685" s="18"/>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c r="BT685" s="4"/>
      <c r="BU685" s="4"/>
      <c r="BV685" s="4"/>
      <c r="BW685" s="4"/>
      <c r="BX685" s="4"/>
      <c r="BY685" s="4"/>
      <c r="BZ685" s="4"/>
      <c r="CA685" s="4"/>
      <c r="CB685" s="4"/>
      <c r="CC685" s="4"/>
      <c r="CD685" s="4"/>
    </row>
    <row r="686" spans="1:82" s="3" customFormat="1" x14ac:dyDescent="0.25">
      <c r="A686" s="20"/>
      <c r="B686" s="4"/>
      <c r="C686" s="18"/>
      <c r="D686" s="18"/>
      <c r="E686" s="18"/>
      <c r="F686" s="18"/>
      <c r="G686" s="18"/>
      <c r="H686" s="18"/>
      <c r="I686" s="23"/>
      <c r="J686" s="23"/>
      <c r="K686" s="23"/>
      <c r="L686" s="17"/>
      <c r="N686" s="132"/>
      <c r="O686" s="18"/>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c r="BT686" s="4"/>
      <c r="BU686" s="4"/>
      <c r="BV686" s="4"/>
      <c r="BW686" s="4"/>
      <c r="BX686" s="4"/>
      <c r="BY686" s="4"/>
      <c r="BZ686" s="4"/>
      <c r="CA686" s="4"/>
      <c r="CB686" s="4"/>
      <c r="CC686" s="4"/>
      <c r="CD686" s="4"/>
    </row>
    <row r="687" spans="1:82" s="3" customFormat="1" x14ac:dyDescent="0.25">
      <c r="A687" s="20"/>
      <c r="B687" s="4"/>
      <c r="C687" s="18"/>
      <c r="D687" s="18"/>
      <c r="E687" s="18"/>
      <c r="F687" s="18"/>
      <c r="G687" s="18"/>
      <c r="H687" s="18"/>
      <c r="I687" s="23"/>
      <c r="J687" s="23"/>
      <c r="K687" s="23"/>
      <c r="L687" s="17"/>
      <c r="N687" s="132"/>
      <c r="O687" s="18"/>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c r="BT687" s="4"/>
      <c r="BU687" s="4"/>
      <c r="BV687" s="4"/>
      <c r="BW687" s="4"/>
      <c r="BX687" s="4"/>
      <c r="BY687" s="4"/>
      <c r="BZ687" s="4"/>
      <c r="CA687" s="4"/>
      <c r="CB687" s="4"/>
      <c r="CC687" s="4"/>
      <c r="CD687" s="4"/>
    </row>
    <row r="688" spans="1:82" s="3" customFormat="1" x14ac:dyDescent="0.25">
      <c r="A688" s="20"/>
      <c r="B688" s="4"/>
      <c r="C688" s="18"/>
      <c r="D688" s="18"/>
      <c r="E688" s="18"/>
      <c r="F688" s="18"/>
      <c r="G688" s="18"/>
      <c r="H688" s="18"/>
      <c r="I688" s="23"/>
      <c r="J688" s="23"/>
      <c r="K688" s="23"/>
      <c r="L688" s="17"/>
      <c r="N688" s="132"/>
      <c r="O688" s="18"/>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c r="BT688" s="4"/>
      <c r="BU688" s="4"/>
      <c r="BV688" s="4"/>
      <c r="BW688" s="4"/>
      <c r="BX688" s="4"/>
      <c r="BY688" s="4"/>
      <c r="BZ688" s="4"/>
      <c r="CA688" s="4"/>
      <c r="CB688" s="4"/>
      <c r="CC688" s="4"/>
      <c r="CD688" s="4"/>
    </row>
    <row r="689" spans="1:82" s="3" customFormat="1" x14ac:dyDescent="0.25">
      <c r="A689" s="20"/>
      <c r="B689" s="4"/>
      <c r="C689" s="18"/>
      <c r="D689" s="18"/>
      <c r="E689" s="18"/>
      <c r="F689" s="18"/>
      <c r="G689" s="18"/>
      <c r="H689" s="18"/>
      <c r="I689" s="23"/>
      <c r="J689" s="23"/>
      <c r="K689" s="23"/>
      <c r="L689" s="17"/>
      <c r="N689" s="132"/>
      <c r="O689" s="18"/>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c r="BT689" s="4"/>
      <c r="BU689" s="4"/>
      <c r="BV689" s="4"/>
      <c r="BW689" s="4"/>
      <c r="BX689" s="4"/>
      <c r="BY689" s="4"/>
      <c r="BZ689" s="4"/>
      <c r="CA689" s="4"/>
      <c r="CB689" s="4"/>
      <c r="CC689" s="4"/>
      <c r="CD689" s="4"/>
    </row>
    <row r="690" spans="1:82" s="3" customFormat="1" x14ac:dyDescent="0.25">
      <c r="A690" s="20"/>
      <c r="B690" s="4"/>
      <c r="C690" s="18"/>
      <c r="D690" s="18"/>
      <c r="E690" s="18"/>
      <c r="F690" s="18"/>
      <c r="G690" s="18"/>
      <c r="H690" s="18"/>
      <c r="I690" s="23"/>
      <c r="J690" s="23"/>
      <c r="K690" s="23"/>
      <c r="L690" s="17"/>
      <c r="N690" s="132"/>
      <c r="O690" s="18"/>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c r="BT690" s="4"/>
      <c r="BU690" s="4"/>
      <c r="BV690" s="4"/>
      <c r="BW690" s="4"/>
      <c r="BX690" s="4"/>
      <c r="BY690" s="4"/>
      <c r="BZ690" s="4"/>
      <c r="CA690" s="4"/>
      <c r="CB690" s="4"/>
      <c r="CC690" s="4"/>
      <c r="CD690" s="4"/>
    </row>
    <row r="691" spans="1:82" s="3" customFormat="1" x14ac:dyDescent="0.25">
      <c r="A691" s="20"/>
      <c r="B691" s="4"/>
      <c r="C691" s="18"/>
      <c r="D691" s="18"/>
      <c r="E691" s="18"/>
      <c r="F691" s="18"/>
      <c r="G691" s="18"/>
      <c r="H691" s="18"/>
      <c r="I691" s="23"/>
      <c r="J691" s="23"/>
      <c r="K691" s="23"/>
      <c r="L691" s="17"/>
      <c r="N691" s="132"/>
      <c r="O691" s="18"/>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c r="BT691" s="4"/>
      <c r="BU691" s="4"/>
      <c r="BV691" s="4"/>
      <c r="BW691" s="4"/>
      <c r="BX691" s="4"/>
      <c r="BY691" s="4"/>
      <c r="BZ691" s="4"/>
      <c r="CA691" s="4"/>
      <c r="CB691" s="4"/>
      <c r="CC691" s="4"/>
      <c r="CD691" s="4"/>
    </row>
    <row r="692" spans="1:82" s="3" customFormat="1" x14ac:dyDescent="0.25">
      <c r="A692" s="20"/>
      <c r="B692" s="4"/>
      <c r="C692" s="18"/>
      <c r="D692" s="18"/>
      <c r="E692" s="18"/>
      <c r="F692" s="18"/>
      <c r="G692" s="18"/>
      <c r="H692" s="18"/>
      <c r="I692" s="23"/>
      <c r="J692" s="23"/>
      <c r="K692" s="23"/>
      <c r="L692" s="17"/>
      <c r="N692" s="132"/>
      <c r="O692" s="18"/>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c r="BT692" s="4"/>
      <c r="BU692" s="4"/>
      <c r="BV692" s="4"/>
      <c r="BW692" s="4"/>
      <c r="BX692" s="4"/>
      <c r="BY692" s="4"/>
      <c r="BZ692" s="4"/>
      <c r="CA692" s="4"/>
      <c r="CB692" s="4"/>
      <c r="CC692" s="4"/>
      <c r="CD692" s="4"/>
    </row>
    <row r="693" spans="1:82" s="3" customFormat="1" x14ac:dyDescent="0.25">
      <c r="A693" s="20"/>
      <c r="B693" s="4"/>
      <c r="C693" s="18"/>
      <c r="D693" s="18"/>
      <c r="E693" s="18"/>
      <c r="F693" s="18"/>
      <c r="G693" s="18"/>
      <c r="H693" s="18"/>
      <c r="I693" s="23"/>
      <c r="J693" s="23"/>
      <c r="K693" s="23"/>
      <c r="L693" s="17"/>
      <c r="N693" s="132"/>
      <c r="O693" s="18"/>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c r="BT693" s="4"/>
      <c r="BU693" s="4"/>
      <c r="BV693" s="4"/>
      <c r="BW693" s="4"/>
      <c r="BX693" s="4"/>
      <c r="BY693" s="4"/>
      <c r="BZ693" s="4"/>
      <c r="CA693" s="4"/>
      <c r="CB693" s="4"/>
      <c r="CC693" s="4"/>
      <c r="CD693" s="4"/>
    </row>
    <row r="694" spans="1:82" s="3" customFormat="1" x14ac:dyDescent="0.25">
      <c r="A694" s="20"/>
      <c r="B694" s="4"/>
      <c r="C694" s="18"/>
      <c r="D694" s="18"/>
      <c r="E694" s="18"/>
      <c r="F694" s="18"/>
      <c r="G694" s="18"/>
      <c r="H694" s="18"/>
      <c r="I694" s="23"/>
      <c r="J694" s="23"/>
      <c r="K694" s="23"/>
      <c r="L694" s="17"/>
      <c r="N694" s="132"/>
      <c r="O694" s="18"/>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c r="BT694" s="4"/>
      <c r="BU694" s="4"/>
      <c r="BV694" s="4"/>
      <c r="BW694" s="4"/>
      <c r="BX694" s="4"/>
      <c r="BY694" s="4"/>
      <c r="BZ694" s="4"/>
      <c r="CA694" s="4"/>
      <c r="CB694" s="4"/>
      <c r="CC694" s="4"/>
      <c r="CD694" s="4"/>
    </row>
    <row r="695" spans="1:82" s="3" customFormat="1" x14ac:dyDescent="0.25">
      <c r="A695" s="20"/>
      <c r="B695" s="4"/>
      <c r="C695" s="18"/>
      <c r="D695" s="18"/>
      <c r="E695" s="18"/>
      <c r="F695" s="18"/>
      <c r="G695" s="18"/>
      <c r="H695" s="18"/>
      <c r="I695" s="23"/>
      <c r="J695" s="23"/>
      <c r="K695" s="23"/>
      <c r="L695" s="17"/>
      <c r="N695" s="132"/>
      <c r="O695" s="18"/>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c r="BT695" s="4"/>
      <c r="BU695" s="4"/>
      <c r="BV695" s="4"/>
      <c r="BW695" s="4"/>
      <c r="BX695" s="4"/>
      <c r="BY695" s="4"/>
      <c r="BZ695" s="4"/>
      <c r="CA695" s="4"/>
      <c r="CB695" s="4"/>
      <c r="CC695" s="4"/>
      <c r="CD695" s="4"/>
    </row>
    <row r="696" spans="1:82" s="3" customFormat="1" x14ac:dyDescent="0.25">
      <c r="A696" s="20"/>
      <c r="B696" s="4"/>
      <c r="C696" s="18"/>
      <c r="D696" s="18"/>
      <c r="E696" s="18"/>
      <c r="F696" s="18"/>
      <c r="G696" s="18"/>
      <c r="H696" s="18"/>
      <c r="I696" s="23"/>
      <c r="J696" s="23"/>
      <c r="K696" s="23"/>
      <c r="L696" s="17"/>
      <c r="N696" s="132"/>
      <c r="O696" s="18"/>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c r="BT696" s="4"/>
      <c r="BU696" s="4"/>
      <c r="BV696" s="4"/>
      <c r="BW696" s="4"/>
      <c r="BX696" s="4"/>
      <c r="BY696" s="4"/>
      <c r="BZ696" s="4"/>
      <c r="CA696" s="4"/>
      <c r="CB696" s="4"/>
      <c r="CC696" s="4"/>
      <c r="CD696" s="4"/>
    </row>
    <row r="697" spans="1:82" s="3" customFormat="1" x14ac:dyDescent="0.25">
      <c r="A697" s="20"/>
      <c r="B697" s="4"/>
      <c r="C697" s="18"/>
      <c r="D697" s="18"/>
      <c r="E697" s="18"/>
      <c r="F697" s="18"/>
      <c r="G697" s="18"/>
      <c r="H697" s="18"/>
      <c r="I697" s="23"/>
      <c r="J697" s="23"/>
      <c r="K697" s="23"/>
      <c r="L697" s="17"/>
      <c r="N697" s="132"/>
      <c r="O697" s="18"/>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c r="BT697" s="4"/>
      <c r="BU697" s="4"/>
      <c r="BV697" s="4"/>
      <c r="BW697" s="4"/>
      <c r="BX697" s="4"/>
      <c r="BY697" s="4"/>
      <c r="BZ697" s="4"/>
      <c r="CA697" s="4"/>
      <c r="CB697" s="4"/>
      <c r="CC697" s="4"/>
      <c r="CD697" s="4"/>
    </row>
    <row r="698" spans="1:82" s="3" customFormat="1" x14ac:dyDescent="0.25">
      <c r="A698" s="20"/>
      <c r="B698" s="4"/>
      <c r="C698" s="18"/>
      <c r="D698" s="18"/>
      <c r="E698" s="18"/>
      <c r="F698" s="18"/>
      <c r="G698" s="18"/>
      <c r="H698" s="18"/>
      <c r="I698" s="23"/>
      <c r="J698" s="23"/>
      <c r="K698" s="23"/>
      <c r="L698" s="17"/>
      <c r="N698" s="132"/>
      <c r="O698" s="18"/>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c r="BT698" s="4"/>
      <c r="BU698" s="4"/>
      <c r="BV698" s="4"/>
      <c r="BW698" s="4"/>
      <c r="BX698" s="4"/>
      <c r="BY698" s="4"/>
      <c r="BZ698" s="4"/>
      <c r="CA698" s="4"/>
      <c r="CB698" s="4"/>
      <c r="CC698" s="4"/>
      <c r="CD698" s="4"/>
    </row>
    <row r="699" spans="1:82" s="3" customFormat="1" x14ac:dyDescent="0.25">
      <c r="A699" s="20"/>
      <c r="B699" s="4"/>
      <c r="C699" s="18"/>
      <c r="D699" s="18"/>
      <c r="E699" s="18"/>
      <c r="F699" s="18"/>
      <c r="G699" s="18"/>
      <c r="H699" s="18"/>
      <c r="I699" s="23"/>
      <c r="J699" s="23"/>
      <c r="K699" s="23"/>
      <c r="L699" s="17"/>
      <c r="N699" s="132"/>
      <c r="O699" s="18"/>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c r="BT699" s="4"/>
      <c r="BU699" s="4"/>
      <c r="BV699" s="4"/>
      <c r="BW699" s="4"/>
      <c r="BX699" s="4"/>
      <c r="BY699" s="4"/>
      <c r="BZ699" s="4"/>
      <c r="CA699" s="4"/>
      <c r="CB699" s="4"/>
      <c r="CC699" s="4"/>
      <c r="CD699" s="4"/>
    </row>
    <row r="700" spans="1:82" s="3" customFormat="1" x14ac:dyDescent="0.25">
      <c r="A700" s="20"/>
      <c r="B700" s="4"/>
      <c r="C700" s="18"/>
      <c r="D700" s="18"/>
      <c r="E700" s="18"/>
      <c r="F700" s="18"/>
      <c r="G700" s="18"/>
      <c r="H700" s="18"/>
      <c r="I700" s="23"/>
      <c r="J700" s="23"/>
      <c r="K700" s="23"/>
      <c r="L700" s="17"/>
      <c r="N700" s="132"/>
      <c r="O700" s="18"/>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row>
    <row r="701" spans="1:82" s="3" customFormat="1" x14ac:dyDescent="0.25">
      <c r="A701" s="20"/>
      <c r="B701" s="4"/>
      <c r="C701" s="18"/>
      <c r="D701" s="18"/>
      <c r="E701" s="18"/>
      <c r="F701" s="18"/>
      <c r="G701" s="18"/>
      <c r="H701" s="18"/>
      <c r="I701" s="23"/>
      <c r="J701" s="23"/>
      <c r="K701" s="23"/>
      <c r="L701" s="17"/>
      <c r="N701" s="132"/>
      <c r="O701" s="18"/>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c r="BT701" s="4"/>
      <c r="BU701" s="4"/>
      <c r="BV701" s="4"/>
      <c r="BW701" s="4"/>
      <c r="BX701" s="4"/>
      <c r="BY701" s="4"/>
      <c r="BZ701" s="4"/>
      <c r="CA701" s="4"/>
      <c r="CB701" s="4"/>
      <c r="CC701" s="4"/>
      <c r="CD701" s="4"/>
    </row>
    <row r="702" spans="1:82" s="3" customFormat="1" x14ac:dyDescent="0.25">
      <c r="A702" s="20"/>
      <c r="B702" s="4"/>
      <c r="C702" s="18"/>
      <c r="D702" s="18"/>
      <c r="E702" s="18"/>
      <c r="F702" s="18"/>
      <c r="G702" s="18"/>
      <c r="H702" s="18"/>
      <c r="I702" s="23"/>
      <c r="J702" s="23"/>
      <c r="K702" s="23"/>
      <c r="L702" s="17"/>
      <c r="N702" s="132"/>
      <c r="O702" s="18"/>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c r="BT702" s="4"/>
      <c r="BU702" s="4"/>
      <c r="BV702" s="4"/>
      <c r="BW702" s="4"/>
      <c r="BX702" s="4"/>
      <c r="BY702" s="4"/>
      <c r="BZ702" s="4"/>
      <c r="CA702" s="4"/>
      <c r="CB702" s="4"/>
      <c r="CC702" s="4"/>
      <c r="CD702" s="4"/>
    </row>
    <row r="703" spans="1:82" s="3" customFormat="1" x14ac:dyDescent="0.25">
      <c r="A703" s="20"/>
      <c r="B703" s="4"/>
      <c r="C703" s="18"/>
      <c r="D703" s="18"/>
      <c r="E703" s="18"/>
      <c r="F703" s="18"/>
      <c r="G703" s="18"/>
      <c r="H703" s="18"/>
      <c r="I703" s="23"/>
      <c r="J703" s="23"/>
      <c r="K703" s="23"/>
      <c r="L703" s="17"/>
      <c r="N703" s="132"/>
      <c r="O703" s="18"/>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c r="BT703" s="4"/>
      <c r="BU703" s="4"/>
      <c r="BV703" s="4"/>
      <c r="BW703" s="4"/>
      <c r="BX703" s="4"/>
      <c r="BY703" s="4"/>
      <c r="BZ703" s="4"/>
      <c r="CA703" s="4"/>
      <c r="CB703" s="4"/>
      <c r="CC703" s="4"/>
      <c r="CD703" s="4"/>
    </row>
    <row r="704" spans="1:82" s="3" customFormat="1" x14ac:dyDescent="0.25">
      <c r="A704" s="20"/>
      <c r="B704" s="4"/>
      <c r="C704" s="18"/>
      <c r="D704" s="18"/>
      <c r="E704" s="18"/>
      <c r="F704" s="18"/>
      <c r="G704" s="18"/>
      <c r="H704" s="18"/>
      <c r="I704" s="23"/>
      <c r="J704" s="23"/>
      <c r="K704" s="23"/>
      <c r="L704" s="17"/>
      <c r="N704" s="132"/>
      <c r="O704" s="18"/>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c r="BT704" s="4"/>
      <c r="BU704" s="4"/>
      <c r="BV704" s="4"/>
      <c r="BW704" s="4"/>
      <c r="BX704" s="4"/>
      <c r="BY704" s="4"/>
      <c r="BZ704" s="4"/>
      <c r="CA704" s="4"/>
      <c r="CB704" s="4"/>
      <c r="CC704" s="4"/>
      <c r="CD704" s="4"/>
    </row>
    <row r="705" spans="1:82" s="3" customFormat="1" x14ac:dyDescent="0.25">
      <c r="A705" s="20"/>
      <c r="B705" s="4"/>
      <c r="C705" s="18"/>
      <c r="D705" s="18"/>
      <c r="E705" s="18"/>
      <c r="F705" s="18"/>
      <c r="G705" s="18"/>
      <c r="H705" s="18"/>
      <c r="I705" s="23"/>
      <c r="J705" s="23"/>
      <c r="K705" s="23"/>
      <c r="L705" s="17"/>
      <c r="N705" s="132"/>
      <c r="O705" s="18"/>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c r="BT705" s="4"/>
      <c r="BU705" s="4"/>
      <c r="BV705" s="4"/>
      <c r="BW705" s="4"/>
      <c r="BX705" s="4"/>
      <c r="BY705" s="4"/>
      <c r="BZ705" s="4"/>
      <c r="CA705" s="4"/>
      <c r="CB705" s="4"/>
      <c r="CC705" s="4"/>
      <c r="CD705" s="4"/>
    </row>
    <row r="706" spans="1:82" s="3" customFormat="1" x14ac:dyDescent="0.25">
      <c r="A706" s="20"/>
      <c r="B706" s="4"/>
      <c r="C706" s="18"/>
      <c r="D706" s="18"/>
      <c r="E706" s="18"/>
      <c r="F706" s="18"/>
      <c r="G706" s="18"/>
      <c r="H706" s="18"/>
      <c r="I706" s="23"/>
      <c r="J706" s="23"/>
      <c r="K706" s="23"/>
      <c r="L706" s="17"/>
      <c r="N706" s="132"/>
      <c r="O706" s="18"/>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row>
    <row r="707" spans="1:82" s="3" customFormat="1" x14ac:dyDescent="0.25">
      <c r="A707" s="20"/>
      <c r="B707" s="4"/>
      <c r="C707" s="18"/>
      <c r="D707" s="18"/>
      <c r="E707" s="18"/>
      <c r="F707" s="18"/>
      <c r="G707" s="18"/>
      <c r="H707" s="18"/>
      <c r="I707" s="23"/>
      <c r="J707" s="23"/>
      <c r="K707" s="23"/>
      <c r="L707" s="17"/>
      <c r="N707" s="132"/>
      <c r="O707" s="18"/>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row>
    <row r="708" spans="1:82" s="3" customFormat="1" x14ac:dyDescent="0.25">
      <c r="A708" s="20"/>
      <c r="B708" s="4"/>
      <c r="C708" s="18"/>
      <c r="D708" s="18"/>
      <c r="E708" s="18"/>
      <c r="F708" s="18"/>
      <c r="G708" s="18"/>
      <c r="H708" s="18"/>
      <c r="I708" s="23"/>
      <c r="J708" s="23"/>
      <c r="K708" s="23"/>
      <c r="L708" s="17"/>
      <c r="N708" s="132"/>
      <c r="O708" s="18"/>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row>
    <row r="709" spans="1:82" s="3" customFormat="1" x14ac:dyDescent="0.25">
      <c r="A709" s="20"/>
      <c r="B709" s="4"/>
      <c r="C709" s="18"/>
      <c r="D709" s="18"/>
      <c r="E709" s="18"/>
      <c r="F709" s="18"/>
      <c r="G709" s="18"/>
      <c r="H709" s="18"/>
      <c r="I709" s="23"/>
      <c r="J709" s="23"/>
      <c r="K709" s="23"/>
      <c r="L709" s="17"/>
      <c r="N709" s="132"/>
      <c r="O709" s="18"/>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c r="BT709" s="4"/>
      <c r="BU709" s="4"/>
      <c r="BV709" s="4"/>
      <c r="BW709" s="4"/>
      <c r="BX709" s="4"/>
      <c r="BY709" s="4"/>
      <c r="BZ709" s="4"/>
      <c r="CA709" s="4"/>
      <c r="CB709" s="4"/>
      <c r="CC709" s="4"/>
      <c r="CD709" s="4"/>
    </row>
    <row r="710" spans="1:82" s="3" customFormat="1" x14ac:dyDescent="0.25">
      <c r="A710" s="20"/>
      <c r="B710" s="4"/>
      <c r="C710" s="18"/>
      <c r="D710" s="18"/>
      <c r="E710" s="18"/>
      <c r="F710" s="18"/>
      <c r="G710" s="18"/>
      <c r="H710" s="18"/>
      <c r="I710" s="23"/>
      <c r="J710" s="23"/>
      <c r="K710" s="23"/>
      <c r="L710" s="17"/>
      <c r="N710" s="132"/>
      <c r="O710" s="18"/>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c r="BT710" s="4"/>
      <c r="BU710" s="4"/>
      <c r="BV710" s="4"/>
      <c r="BW710" s="4"/>
      <c r="BX710" s="4"/>
      <c r="BY710" s="4"/>
      <c r="BZ710" s="4"/>
      <c r="CA710" s="4"/>
      <c r="CB710" s="4"/>
      <c r="CC710" s="4"/>
      <c r="CD710" s="4"/>
    </row>
    <row r="711" spans="1:82" s="3" customFormat="1" x14ac:dyDescent="0.25">
      <c r="A711" s="20"/>
      <c r="B711" s="4"/>
      <c r="C711" s="18"/>
      <c r="D711" s="18"/>
      <c r="E711" s="18"/>
      <c r="F711" s="18"/>
      <c r="G711" s="18"/>
      <c r="H711" s="18"/>
      <c r="I711" s="23"/>
      <c r="J711" s="23"/>
      <c r="K711" s="23"/>
      <c r="L711" s="17"/>
      <c r="N711" s="132"/>
      <c r="O711" s="18"/>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c r="BT711" s="4"/>
      <c r="BU711" s="4"/>
      <c r="BV711" s="4"/>
      <c r="BW711" s="4"/>
      <c r="BX711" s="4"/>
      <c r="BY711" s="4"/>
      <c r="BZ711" s="4"/>
      <c r="CA711" s="4"/>
      <c r="CB711" s="4"/>
      <c r="CC711" s="4"/>
      <c r="CD711" s="4"/>
    </row>
    <row r="712" spans="1:82" s="3" customFormat="1" x14ac:dyDescent="0.25">
      <c r="A712" s="20"/>
      <c r="B712" s="4"/>
      <c r="C712" s="18"/>
      <c r="D712" s="18"/>
      <c r="E712" s="18"/>
      <c r="F712" s="18"/>
      <c r="G712" s="18"/>
      <c r="H712" s="18"/>
      <c r="I712" s="23"/>
      <c r="J712" s="23"/>
      <c r="K712" s="23"/>
      <c r="L712" s="17"/>
      <c r="N712" s="132"/>
      <c r="O712" s="18"/>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c r="BT712" s="4"/>
      <c r="BU712" s="4"/>
      <c r="BV712" s="4"/>
      <c r="BW712" s="4"/>
      <c r="BX712" s="4"/>
      <c r="BY712" s="4"/>
      <c r="BZ712" s="4"/>
      <c r="CA712" s="4"/>
      <c r="CB712" s="4"/>
      <c r="CC712" s="4"/>
      <c r="CD712" s="4"/>
    </row>
    <row r="713" spans="1:82" s="3" customFormat="1" x14ac:dyDescent="0.25">
      <c r="A713" s="20"/>
      <c r="B713" s="4"/>
      <c r="C713" s="18"/>
      <c r="D713" s="18"/>
      <c r="E713" s="18"/>
      <c r="F713" s="18"/>
      <c r="G713" s="18"/>
      <c r="H713" s="18"/>
      <c r="I713" s="23"/>
      <c r="J713" s="23"/>
      <c r="K713" s="23"/>
      <c r="L713" s="17"/>
      <c r="N713" s="132"/>
      <c r="O713" s="18"/>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c r="BT713" s="4"/>
      <c r="BU713" s="4"/>
      <c r="BV713" s="4"/>
      <c r="BW713" s="4"/>
      <c r="BX713" s="4"/>
      <c r="BY713" s="4"/>
      <c r="BZ713" s="4"/>
      <c r="CA713" s="4"/>
      <c r="CB713" s="4"/>
      <c r="CC713" s="4"/>
      <c r="CD713" s="4"/>
    </row>
    <row r="714" spans="1:82" s="3" customFormat="1" x14ac:dyDescent="0.25">
      <c r="A714" s="20"/>
      <c r="B714" s="4"/>
      <c r="C714" s="18"/>
      <c r="D714" s="18"/>
      <c r="E714" s="18"/>
      <c r="F714" s="18"/>
      <c r="G714" s="18"/>
      <c r="H714" s="18"/>
      <c r="I714" s="23"/>
      <c r="J714" s="23"/>
      <c r="K714" s="23"/>
      <c r="L714" s="17"/>
      <c r="N714" s="132"/>
      <c r="O714" s="18"/>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c r="BT714" s="4"/>
      <c r="BU714" s="4"/>
      <c r="BV714" s="4"/>
      <c r="BW714" s="4"/>
      <c r="BX714" s="4"/>
      <c r="BY714" s="4"/>
      <c r="BZ714" s="4"/>
      <c r="CA714" s="4"/>
      <c r="CB714" s="4"/>
      <c r="CC714" s="4"/>
      <c r="CD714" s="4"/>
    </row>
    <row r="715" spans="1:82" s="3" customFormat="1" x14ac:dyDescent="0.25">
      <c r="A715" s="20"/>
      <c r="B715" s="4"/>
      <c r="C715" s="18"/>
      <c r="D715" s="18"/>
      <c r="E715" s="18"/>
      <c r="F715" s="18"/>
      <c r="G715" s="18"/>
      <c r="H715" s="18"/>
      <c r="I715" s="23"/>
      <c r="J715" s="23"/>
      <c r="K715" s="23"/>
      <c r="L715" s="17"/>
      <c r="N715" s="132"/>
      <c r="O715" s="18"/>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c r="BT715" s="4"/>
      <c r="BU715" s="4"/>
      <c r="BV715" s="4"/>
      <c r="BW715" s="4"/>
      <c r="BX715" s="4"/>
      <c r="BY715" s="4"/>
      <c r="BZ715" s="4"/>
      <c r="CA715" s="4"/>
      <c r="CB715" s="4"/>
      <c r="CC715" s="4"/>
      <c r="CD715" s="4"/>
    </row>
    <row r="716" spans="1:82" s="3" customFormat="1" x14ac:dyDescent="0.25">
      <c r="A716" s="20"/>
      <c r="B716" s="4"/>
      <c r="C716" s="18"/>
      <c r="D716" s="18"/>
      <c r="E716" s="18"/>
      <c r="F716" s="18"/>
      <c r="G716" s="18"/>
      <c r="H716" s="18"/>
      <c r="I716" s="23"/>
      <c r="J716" s="23"/>
      <c r="K716" s="23"/>
      <c r="L716" s="17"/>
      <c r="N716" s="132"/>
      <c r="O716" s="18"/>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c r="BT716" s="4"/>
      <c r="BU716" s="4"/>
      <c r="BV716" s="4"/>
      <c r="BW716" s="4"/>
      <c r="BX716" s="4"/>
      <c r="BY716" s="4"/>
      <c r="BZ716" s="4"/>
      <c r="CA716" s="4"/>
      <c r="CB716" s="4"/>
      <c r="CC716" s="4"/>
      <c r="CD716" s="4"/>
    </row>
    <row r="717" spans="1:82" s="3" customFormat="1" x14ac:dyDescent="0.25">
      <c r="A717" s="20"/>
      <c r="B717" s="4"/>
      <c r="C717" s="18"/>
      <c r="D717" s="18"/>
      <c r="E717" s="18"/>
      <c r="F717" s="18"/>
      <c r="G717" s="18"/>
      <c r="H717" s="18"/>
      <c r="I717" s="23"/>
      <c r="J717" s="23"/>
      <c r="K717" s="23"/>
      <c r="L717" s="17"/>
      <c r="N717" s="132"/>
      <c r="O717" s="18"/>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c r="BT717" s="4"/>
      <c r="BU717" s="4"/>
      <c r="BV717" s="4"/>
      <c r="BW717" s="4"/>
      <c r="BX717" s="4"/>
      <c r="BY717" s="4"/>
      <c r="BZ717" s="4"/>
      <c r="CA717" s="4"/>
      <c r="CB717" s="4"/>
      <c r="CC717" s="4"/>
      <c r="CD717" s="4"/>
    </row>
    <row r="718" spans="1:82" s="3" customFormat="1" x14ac:dyDescent="0.25">
      <c r="A718" s="20"/>
      <c r="B718" s="4"/>
      <c r="C718" s="18"/>
      <c r="D718" s="18"/>
      <c r="E718" s="18"/>
      <c r="F718" s="18"/>
      <c r="G718" s="18"/>
      <c r="H718" s="18"/>
      <c r="I718" s="23"/>
      <c r="J718" s="23"/>
      <c r="K718" s="23"/>
      <c r="L718" s="17"/>
      <c r="N718" s="132"/>
      <c r="O718" s="18"/>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c r="BT718" s="4"/>
      <c r="BU718" s="4"/>
      <c r="BV718" s="4"/>
      <c r="BW718" s="4"/>
      <c r="BX718" s="4"/>
      <c r="BY718" s="4"/>
      <c r="BZ718" s="4"/>
      <c r="CA718" s="4"/>
      <c r="CB718" s="4"/>
      <c r="CC718" s="4"/>
      <c r="CD718" s="4"/>
    </row>
    <row r="719" spans="1:82" s="3" customFormat="1" x14ac:dyDescent="0.25">
      <c r="A719" s="20"/>
      <c r="B719" s="4"/>
      <c r="C719" s="18"/>
      <c r="D719" s="18"/>
      <c r="E719" s="18"/>
      <c r="F719" s="18"/>
      <c r="G719" s="18"/>
      <c r="H719" s="18"/>
      <c r="I719" s="23"/>
      <c r="J719" s="23"/>
      <c r="K719" s="23"/>
      <c r="L719" s="17"/>
      <c r="N719" s="132"/>
      <c r="O719" s="18"/>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c r="BT719" s="4"/>
      <c r="BU719" s="4"/>
      <c r="BV719" s="4"/>
      <c r="BW719" s="4"/>
      <c r="BX719" s="4"/>
      <c r="BY719" s="4"/>
      <c r="BZ719" s="4"/>
      <c r="CA719" s="4"/>
      <c r="CB719" s="4"/>
      <c r="CC719" s="4"/>
      <c r="CD719" s="4"/>
    </row>
    <row r="720" spans="1:82" s="3" customFormat="1" x14ac:dyDescent="0.25">
      <c r="A720" s="20"/>
      <c r="B720" s="4"/>
      <c r="C720" s="18"/>
      <c r="D720" s="18"/>
      <c r="E720" s="18"/>
      <c r="F720" s="18"/>
      <c r="G720" s="18"/>
      <c r="H720" s="18"/>
      <c r="I720" s="23"/>
      <c r="J720" s="23"/>
      <c r="K720" s="23"/>
      <c r="L720" s="17"/>
      <c r="N720" s="132"/>
      <c r="O720" s="18"/>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c r="BT720" s="4"/>
      <c r="BU720" s="4"/>
      <c r="BV720" s="4"/>
      <c r="BW720" s="4"/>
      <c r="BX720" s="4"/>
      <c r="BY720" s="4"/>
      <c r="BZ720" s="4"/>
      <c r="CA720" s="4"/>
      <c r="CB720" s="4"/>
      <c r="CC720" s="4"/>
      <c r="CD720" s="4"/>
    </row>
    <row r="721" spans="1:82" s="3" customFormat="1" x14ac:dyDescent="0.25">
      <c r="A721" s="20"/>
      <c r="B721" s="4"/>
      <c r="C721" s="18"/>
      <c r="D721" s="18"/>
      <c r="E721" s="18"/>
      <c r="F721" s="18"/>
      <c r="G721" s="18"/>
      <c r="H721" s="18"/>
      <c r="I721" s="23"/>
      <c r="J721" s="23"/>
      <c r="K721" s="23"/>
      <c r="L721" s="17"/>
      <c r="N721" s="132"/>
      <c r="O721" s="18"/>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c r="BT721" s="4"/>
      <c r="BU721" s="4"/>
      <c r="BV721" s="4"/>
      <c r="BW721" s="4"/>
      <c r="BX721" s="4"/>
      <c r="BY721" s="4"/>
      <c r="BZ721" s="4"/>
      <c r="CA721" s="4"/>
      <c r="CB721" s="4"/>
      <c r="CC721" s="4"/>
      <c r="CD721" s="4"/>
    </row>
    <row r="722" spans="1:82" s="3" customFormat="1" x14ac:dyDescent="0.25">
      <c r="A722" s="20"/>
      <c r="B722" s="4"/>
      <c r="C722" s="18"/>
      <c r="D722" s="18"/>
      <c r="E722" s="18"/>
      <c r="F722" s="18"/>
      <c r="G722" s="18"/>
      <c r="H722" s="18"/>
      <c r="I722" s="23"/>
      <c r="J722" s="23"/>
      <c r="K722" s="23"/>
      <c r="L722" s="17"/>
      <c r="N722" s="132"/>
      <c r="O722" s="18"/>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c r="BT722" s="4"/>
      <c r="BU722" s="4"/>
      <c r="BV722" s="4"/>
      <c r="BW722" s="4"/>
      <c r="BX722" s="4"/>
      <c r="BY722" s="4"/>
      <c r="BZ722" s="4"/>
      <c r="CA722" s="4"/>
      <c r="CB722" s="4"/>
      <c r="CC722" s="4"/>
      <c r="CD722" s="4"/>
    </row>
    <row r="723" spans="1:82" s="3" customFormat="1" x14ac:dyDescent="0.25">
      <c r="A723" s="20"/>
      <c r="B723" s="4"/>
      <c r="C723" s="18"/>
      <c r="D723" s="18"/>
      <c r="E723" s="18"/>
      <c r="F723" s="18"/>
      <c r="G723" s="18"/>
      <c r="H723" s="18"/>
      <c r="I723" s="23"/>
      <c r="J723" s="23"/>
      <c r="K723" s="23"/>
      <c r="L723" s="17"/>
      <c r="N723" s="132"/>
      <c r="O723" s="18"/>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c r="BT723" s="4"/>
      <c r="BU723" s="4"/>
      <c r="BV723" s="4"/>
      <c r="BW723" s="4"/>
      <c r="BX723" s="4"/>
      <c r="BY723" s="4"/>
      <c r="BZ723" s="4"/>
      <c r="CA723" s="4"/>
      <c r="CB723" s="4"/>
      <c r="CC723" s="4"/>
      <c r="CD723" s="4"/>
    </row>
    <row r="724" spans="1:82" s="3" customFormat="1" x14ac:dyDescent="0.25">
      <c r="A724" s="20"/>
      <c r="B724" s="4"/>
      <c r="C724" s="18"/>
      <c r="D724" s="18"/>
      <c r="E724" s="18"/>
      <c r="F724" s="18"/>
      <c r="G724" s="18"/>
      <c r="H724" s="18"/>
      <c r="I724" s="23"/>
      <c r="J724" s="23"/>
      <c r="K724" s="23"/>
      <c r="L724" s="17"/>
      <c r="N724" s="132"/>
      <c r="O724" s="18"/>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c r="BT724" s="4"/>
      <c r="BU724" s="4"/>
      <c r="BV724" s="4"/>
      <c r="BW724" s="4"/>
      <c r="BX724" s="4"/>
      <c r="BY724" s="4"/>
      <c r="BZ724" s="4"/>
      <c r="CA724" s="4"/>
      <c r="CB724" s="4"/>
      <c r="CC724" s="4"/>
      <c r="CD724" s="4"/>
    </row>
    <row r="725" spans="1:82" s="3" customFormat="1" x14ac:dyDescent="0.25">
      <c r="A725" s="20"/>
      <c r="B725" s="4"/>
      <c r="C725" s="18"/>
      <c r="D725" s="18"/>
      <c r="E725" s="18"/>
      <c r="F725" s="18"/>
      <c r="G725" s="18"/>
      <c r="H725" s="18"/>
      <c r="I725" s="23"/>
      <c r="J725" s="23"/>
      <c r="K725" s="23"/>
      <c r="L725" s="17"/>
      <c r="N725" s="132"/>
      <c r="O725" s="18"/>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c r="BT725" s="4"/>
      <c r="BU725" s="4"/>
      <c r="BV725" s="4"/>
      <c r="BW725" s="4"/>
      <c r="BX725" s="4"/>
      <c r="BY725" s="4"/>
      <c r="BZ725" s="4"/>
      <c r="CA725" s="4"/>
      <c r="CB725" s="4"/>
      <c r="CC725" s="4"/>
      <c r="CD725" s="4"/>
    </row>
    <row r="726" spans="1:82" s="3" customFormat="1" x14ac:dyDescent="0.25">
      <c r="A726" s="20"/>
      <c r="B726" s="4"/>
      <c r="C726" s="18"/>
      <c r="D726" s="18"/>
      <c r="E726" s="18"/>
      <c r="F726" s="18"/>
      <c r="G726" s="18"/>
      <c r="H726" s="18"/>
      <c r="I726" s="23"/>
      <c r="J726" s="23"/>
      <c r="K726" s="23"/>
      <c r="L726" s="17"/>
      <c r="N726" s="132"/>
      <c r="O726" s="18"/>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c r="BT726" s="4"/>
      <c r="BU726" s="4"/>
      <c r="BV726" s="4"/>
      <c r="BW726" s="4"/>
      <c r="BX726" s="4"/>
      <c r="BY726" s="4"/>
      <c r="BZ726" s="4"/>
      <c r="CA726" s="4"/>
      <c r="CB726" s="4"/>
      <c r="CC726" s="4"/>
      <c r="CD726" s="4"/>
    </row>
    <row r="727" spans="1:82" s="3" customFormat="1" x14ac:dyDescent="0.25">
      <c r="A727" s="20"/>
      <c r="B727" s="4"/>
      <c r="C727" s="18"/>
      <c r="D727" s="18"/>
      <c r="E727" s="18"/>
      <c r="F727" s="18"/>
      <c r="G727" s="18"/>
      <c r="H727" s="18"/>
      <c r="I727" s="23"/>
      <c r="J727" s="23"/>
      <c r="K727" s="23"/>
      <c r="L727" s="17"/>
      <c r="N727" s="132"/>
      <c r="O727" s="18"/>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c r="BT727" s="4"/>
      <c r="BU727" s="4"/>
      <c r="BV727" s="4"/>
      <c r="BW727" s="4"/>
      <c r="BX727" s="4"/>
      <c r="BY727" s="4"/>
      <c r="BZ727" s="4"/>
      <c r="CA727" s="4"/>
      <c r="CB727" s="4"/>
      <c r="CC727" s="4"/>
      <c r="CD727" s="4"/>
    </row>
    <row r="728" spans="1:82" s="3" customFormat="1" x14ac:dyDescent="0.25">
      <c r="A728" s="20"/>
      <c r="B728" s="4"/>
      <c r="C728" s="18"/>
      <c r="D728" s="18"/>
      <c r="E728" s="18"/>
      <c r="F728" s="18"/>
      <c r="G728" s="18"/>
      <c r="H728" s="18"/>
      <c r="I728" s="23"/>
      <c r="J728" s="23"/>
      <c r="K728" s="23"/>
      <c r="L728" s="17"/>
      <c r="N728" s="132"/>
      <c r="O728" s="18"/>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c r="BT728" s="4"/>
      <c r="BU728" s="4"/>
      <c r="BV728" s="4"/>
      <c r="BW728" s="4"/>
      <c r="BX728" s="4"/>
      <c r="BY728" s="4"/>
      <c r="BZ728" s="4"/>
      <c r="CA728" s="4"/>
      <c r="CB728" s="4"/>
      <c r="CC728" s="4"/>
      <c r="CD728" s="4"/>
    </row>
    <row r="729" spans="1:82" s="3" customFormat="1" x14ac:dyDescent="0.25">
      <c r="A729" s="20"/>
      <c r="B729" s="4"/>
      <c r="C729" s="18"/>
      <c r="D729" s="18"/>
      <c r="E729" s="18"/>
      <c r="F729" s="18"/>
      <c r="G729" s="18"/>
      <c r="H729" s="18"/>
      <c r="I729" s="23"/>
      <c r="J729" s="23"/>
      <c r="K729" s="23"/>
      <c r="L729" s="17"/>
      <c r="N729" s="132"/>
      <c r="O729" s="18"/>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c r="BT729" s="4"/>
      <c r="BU729" s="4"/>
      <c r="BV729" s="4"/>
      <c r="BW729" s="4"/>
      <c r="BX729" s="4"/>
      <c r="BY729" s="4"/>
      <c r="BZ729" s="4"/>
      <c r="CA729" s="4"/>
      <c r="CB729" s="4"/>
      <c r="CC729" s="4"/>
      <c r="CD729" s="4"/>
    </row>
    <row r="730" spans="1:82" s="3" customFormat="1" x14ac:dyDescent="0.25">
      <c r="A730" s="20"/>
      <c r="B730" s="4"/>
      <c r="C730" s="18"/>
      <c r="D730" s="18"/>
      <c r="E730" s="18"/>
      <c r="F730" s="18"/>
      <c r="G730" s="18"/>
      <c r="H730" s="18"/>
      <c r="I730" s="23"/>
      <c r="J730" s="23"/>
      <c r="K730" s="23"/>
      <c r="L730" s="17"/>
      <c r="N730" s="132"/>
      <c r="O730" s="18"/>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c r="BT730" s="4"/>
      <c r="BU730" s="4"/>
      <c r="BV730" s="4"/>
      <c r="BW730" s="4"/>
      <c r="BX730" s="4"/>
      <c r="BY730" s="4"/>
      <c r="BZ730" s="4"/>
      <c r="CA730" s="4"/>
      <c r="CB730" s="4"/>
      <c r="CC730" s="4"/>
      <c r="CD730" s="4"/>
    </row>
    <row r="731" spans="1:82" s="3" customFormat="1" x14ac:dyDescent="0.25">
      <c r="A731" s="20"/>
      <c r="B731" s="4"/>
      <c r="C731" s="18"/>
      <c r="D731" s="18"/>
      <c r="E731" s="18"/>
      <c r="F731" s="18"/>
      <c r="G731" s="18"/>
      <c r="H731" s="18"/>
      <c r="I731" s="23"/>
      <c r="J731" s="23"/>
      <c r="K731" s="23"/>
      <c r="L731" s="17"/>
      <c r="N731" s="132"/>
      <c r="O731" s="18"/>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c r="BT731" s="4"/>
      <c r="BU731" s="4"/>
      <c r="BV731" s="4"/>
      <c r="BW731" s="4"/>
      <c r="BX731" s="4"/>
      <c r="BY731" s="4"/>
      <c r="BZ731" s="4"/>
      <c r="CA731" s="4"/>
      <c r="CB731" s="4"/>
      <c r="CC731" s="4"/>
      <c r="CD731" s="4"/>
    </row>
    <row r="732" spans="1:82" s="3" customFormat="1" x14ac:dyDescent="0.25">
      <c r="A732" s="20"/>
      <c r="B732" s="4"/>
      <c r="C732" s="18"/>
      <c r="D732" s="18"/>
      <c r="E732" s="18"/>
      <c r="F732" s="18"/>
      <c r="G732" s="18"/>
      <c r="H732" s="18"/>
      <c r="I732" s="23"/>
      <c r="J732" s="23"/>
      <c r="K732" s="23"/>
      <c r="L732" s="17"/>
      <c r="N732" s="132"/>
      <c r="O732" s="18"/>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c r="BT732" s="4"/>
      <c r="BU732" s="4"/>
      <c r="BV732" s="4"/>
      <c r="BW732" s="4"/>
      <c r="BX732" s="4"/>
      <c r="BY732" s="4"/>
      <c r="BZ732" s="4"/>
      <c r="CA732" s="4"/>
      <c r="CB732" s="4"/>
      <c r="CC732" s="4"/>
      <c r="CD732" s="4"/>
    </row>
    <row r="733" spans="1:82" s="3" customFormat="1" x14ac:dyDescent="0.25">
      <c r="A733" s="20"/>
      <c r="B733" s="4"/>
      <c r="C733" s="18"/>
      <c r="D733" s="18"/>
      <c r="E733" s="18"/>
      <c r="F733" s="18"/>
      <c r="G733" s="18"/>
      <c r="H733" s="18"/>
      <c r="I733" s="23"/>
      <c r="J733" s="23"/>
      <c r="K733" s="23"/>
      <c r="L733" s="17"/>
      <c r="N733" s="132"/>
      <c r="O733" s="18"/>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c r="BT733" s="4"/>
      <c r="BU733" s="4"/>
      <c r="BV733" s="4"/>
      <c r="BW733" s="4"/>
      <c r="BX733" s="4"/>
      <c r="BY733" s="4"/>
      <c r="BZ733" s="4"/>
      <c r="CA733" s="4"/>
      <c r="CB733" s="4"/>
      <c r="CC733" s="4"/>
      <c r="CD733" s="4"/>
    </row>
    <row r="734" spans="1:82" s="3" customFormat="1" x14ac:dyDescent="0.25">
      <c r="A734" s="20"/>
      <c r="B734" s="4"/>
      <c r="C734" s="18"/>
      <c r="D734" s="18"/>
      <c r="E734" s="18"/>
      <c r="F734" s="18"/>
      <c r="G734" s="18"/>
      <c r="H734" s="18"/>
      <c r="I734" s="23"/>
      <c r="J734" s="23"/>
      <c r="K734" s="23"/>
      <c r="L734" s="17"/>
      <c r="N734" s="132"/>
      <c r="O734" s="18"/>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c r="BT734" s="4"/>
      <c r="BU734" s="4"/>
      <c r="BV734" s="4"/>
      <c r="BW734" s="4"/>
      <c r="BX734" s="4"/>
      <c r="BY734" s="4"/>
      <c r="BZ734" s="4"/>
      <c r="CA734" s="4"/>
      <c r="CB734" s="4"/>
      <c r="CC734" s="4"/>
      <c r="CD734" s="4"/>
    </row>
    <row r="735" spans="1:82" s="3" customFormat="1" x14ac:dyDescent="0.25">
      <c r="A735" s="20"/>
      <c r="B735" s="4"/>
      <c r="C735" s="18"/>
      <c r="D735" s="18"/>
      <c r="E735" s="18"/>
      <c r="F735" s="18"/>
      <c r="G735" s="18"/>
      <c r="H735" s="18"/>
      <c r="I735" s="23"/>
      <c r="J735" s="23"/>
      <c r="K735" s="23"/>
      <c r="L735" s="17"/>
      <c r="N735" s="132"/>
      <c r="O735" s="18"/>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c r="BT735" s="4"/>
      <c r="BU735" s="4"/>
      <c r="BV735" s="4"/>
      <c r="BW735" s="4"/>
      <c r="BX735" s="4"/>
      <c r="BY735" s="4"/>
      <c r="BZ735" s="4"/>
      <c r="CA735" s="4"/>
      <c r="CB735" s="4"/>
      <c r="CC735" s="4"/>
      <c r="CD735" s="4"/>
    </row>
    <row r="736" spans="1:82" s="3" customFormat="1" x14ac:dyDescent="0.25">
      <c r="A736" s="20"/>
      <c r="B736" s="4"/>
      <c r="C736" s="18"/>
      <c r="D736" s="18"/>
      <c r="E736" s="18"/>
      <c r="F736" s="18"/>
      <c r="G736" s="18"/>
      <c r="H736" s="18"/>
      <c r="I736" s="23"/>
      <c r="J736" s="23"/>
      <c r="K736" s="23"/>
      <c r="L736" s="17"/>
      <c r="N736" s="132"/>
      <c r="O736" s="18"/>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c r="BT736" s="4"/>
      <c r="BU736" s="4"/>
      <c r="BV736" s="4"/>
      <c r="BW736" s="4"/>
      <c r="BX736" s="4"/>
      <c r="BY736" s="4"/>
      <c r="BZ736" s="4"/>
      <c r="CA736" s="4"/>
      <c r="CB736" s="4"/>
      <c r="CC736" s="4"/>
      <c r="CD736" s="4"/>
    </row>
    <row r="737" spans="1:82" s="3" customFormat="1" x14ac:dyDescent="0.25">
      <c r="A737" s="20"/>
      <c r="B737" s="4"/>
      <c r="C737" s="18"/>
      <c r="D737" s="18"/>
      <c r="E737" s="18"/>
      <c r="F737" s="18"/>
      <c r="G737" s="18"/>
      <c r="H737" s="18"/>
      <c r="I737" s="23"/>
      <c r="J737" s="23"/>
      <c r="K737" s="23"/>
      <c r="L737" s="17"/>
      <c r="N737" s="132"/>
      <c r="O737" s="18"/>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c r="BT737" s="4"/>
      <c r="BU737" s="4"/>
      <c r="BV737" s="4"/>
      <c r="BW737" s="4"/>
      <c r="BX737" s="4"/>
      <c r="BY737" s="4"/>
      <c r="BZ737" s="4"/>
      <c r="CA737" s="4"/>
      <c r="CB737" s="4"/>
      <c r="CC737" s="4"/>
      <c r="CD737" s="4"/>
    </row>
    <row r="738" spans="1:82" s="3" customFormat="1" x14ac:dyDescent="0.25">
      <c r="A738" s="20"/>
      <c r="B738" s="4"/>
      <c r="C738" s="18"/>
      <c r="D738" s="18"/>
      <c r="E738" s="18"/>
      <c r="F738" s="18"/>
      <c r="G738" s="18"/>
      <c r="H738" s="18"/>
      <c r="I738" s="23"/>
      <c r="J738" s="23"/>
      <c r="K738" s="23"/>
      <c r="L738" s="17"/>
      <c r="N738" s="132"/>
      <c r="O738" s="18"/>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c r="BT738" s="4"/>
      <c r="BU738" s="4"/>
      <c r="BV738" s="4"/>
      <c r="BW738" s="4"/>
      <c r="BX738" s="4"/>
      <c r="BY738" s="4"/>
      <c r="BZ738" s="4"/>
      <c r="CA738" s="4"/>
      <c r="CB738" s="4"/>
      <c r="CC738" s="4"/>
      <c r="CD738" s="4"/>
    </row>
    <row r="739" spans="1:82" s="3" customFormat="1" x14ac:dyDescent="0.25">
      <c r="A739" s="20"/>
      <c r="B739" s="4"/>
      <c r="C739" s="18"/>
      <c r="D739" s="18"/>
      <c r="E739" s="18"/>
      <c r="F739" s="18"/>
      <c r="G739" s="18"/>
      <c r="H739" s="18"/>
      <c r="I739" s="23"/>
      <c r="J739" s="23"/>
      <c r="K739" s="23"/>
      <c r="L739" s="17"/>
      <c r="N739" s="132"/>
      <c r="O739" s="18"/>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c r="BT739" s="4"/>
      <c r="BU739" s="4"/>
      <c r="BV739" s="4"/>
      <c r="BW739" s="4"/>
      <c r="BX739" s="4"/>
      <c r="BY739" s="4"/>
      <c r="BZ739" s="4"/>
      <c r="CA739" s="4"/>
      <c r="CB739" s="4"/>
      <c r="CC739" s="4"/>
      <c r="CD739" s="4"/>
    </row>
    <row r="740" spans="1:82" s="3" customFormat="1" x14ac:dyDescent="0.25">
      <c r="A740" s="20"/>
      <c r="B740" s="4"/>
      <c r="C740" s="18"/>
      <c r="D740" s="18"/>
      <c r="E740" s="18"/>
      <c r="F740" s="18"/>
      <c r="G740" s="18"/>
      <c r="H740" s="18"/>
      <c r="I740" s="23"/>
      <c r="J740" s="23"/>
      <c r="K740" s="23"/>
      <c r="L740" s="17"/>
      <c r="N740" s="132"/>
      <c r="O740" s="18"/>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c r="BT740" s="4"/>
      <c r="BU740" s="4"/>
      <c r="BV740" s="4"/>
      <c r="BW740" s="4"/>
      <c r="BX740" s="4"/>
      <c r="BY740" s="4"/>
      <c r="BZ740" s="4"/>
      <c r="CA740" s="4"/>
      <c r="CB740" s="4"/>
      <c r="CC740" s="4"/>
      <c r="CD740" s="4"/>
    </row>
    <row r="741" spans="1:82" s="3" customFormat="1" x14ac:dyDescent="0.25">
      <c r="A741" s="20"/>
      <c r="B741" s="4"/>
      <c r="C741" s="18"/>
      <c r="D741" s="18"/>
      <c r="E741" s="18"/>
      <c r="F741" s="18"/>
      <c r="G741" s="18"/>
      <c r="H741" s="18"/>
      <c r="I741" s="23"/>
      <c r="J741" s="23"/>
      <c r="K741" s="23"/>
      <c r="L741" s="17"/>
      <c r="N741" s="132"/>
      <c r="O741" s="18"/>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c r="BT741" s="4"/>
      <c r="BU741" s="4"/>
      <c r="BV741" s="4"/>
      <c r="BW741" s="4"/>
      <c r="BX741" s="4"/>
      <c r="BY741" s="4"/>
      <c r="BZ741" s="4"/>
      <c r="CA741" s="4"/>
      <c r="CB741" s="4"/>
      <c r="CC741" s="4"/>
      <c r="CD741" s="4"/>
    </row>
    <row r="742" spans="1:82" s="3" customFormat="1" x14ac:dyDescent="0.25">
      <c r="A742" s="20"/>
      <c r="B742" s="4"/>
      <c r="C742" s="18"/>
      <c r="D742" s="18"/>
      <c r="E742" s="18"/>
      <c r="F742" s="18"/>
      <c r="G742" s="18"/>
      <c r="H742" s="18"/>
      <c r="I742" s="23"/>
      <c r="J742" s="23"/>
      <c r="K742" s="23"/>
      <c r="L742" s="17"/>
      <c r="N742" s="132"/>
      <c r="O742" s="18"/>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c r="BT742" s="4"/>
      <c r="BU742" s="4"/>
      <c r="BV742" s="4"/>
      <c r="BW742" s="4"/>
      <c r="BX742" s="4"/>
      <c r="BY742" s="4"/>
      <c r="BZ742" s="4"/>
      <c r="CA742" s="4"/>
      <c r="CB742" s="4"/>
      <c r="CC742" s="4"/>
      <c r="CD742" s="4"/>
    </row>
    <row r="743" spans="1:82" s="3" customFormat="1" x14ac:dyDescent="0.25">
      <c r="A743" s="20"/>
      <c r="B743" s="4"/>
      <c r="C743" s="18"/>
      <c r="D743" s="18"/>
      <c r="E743" s="18"/>
      <c r="F743" s="18"/>
      <c r="G743" s="18"/>
      <c r="H743" s="18"/>
      <c r="I743" s="23"/>
      <c r="J743" s="23"/>
      <c r="K743" s="23"/>
      <c r="L743" s="17"/>
      <c r="N743" s="132"/>
      <c r="O743" s="18"/>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c r="BT743" s="4"/>
      <c r="BU743" s="4"/>
      <c r="BV743" s="4"/>
      <c r="BW743" s="4"/>
      <c r="BX743" s="4"/>
      <c r="BY743" s="4"/>
      <c r="BZ743" s="4"/>
      <c r="CA743" s="4"/>
      <c r="CB743" s="4"/>
      <c r="CC743" s="4"/>
      <c r="CD743" s="4"/>
    </row>
    <row r="744" spans="1:82" s="3" customFormat="1" x14ac:dyDescent="0.25">
      <c r="A744" s="20"/>
      <c r="B744" s="4"/>
      <c r="C744" s="18"/>
      <c r="D744" s="18"/>
      <c r="E744" s="18"/>
      <c r="F744" s="18"/>
      <c r="G744" s="18"/>
      <c r="H744" s="18"/>
      <c r="I744" s="23"/>
      <c r="J744" s="23"/>
      <c r="K744" s="23"/>
      <c r="L744" s="17"/>
      <c r="N744" s="132"/>
      <c r="O744" s="18"/>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c r="BT744" s="4"/>
      <c r="BU744" s="4"/>
      <c r="BV744" s="4"/>
      <c r="BW744" s="4"/>
      <c r="BX744" s="4"/>
      <c r="BY744" s="4"/>
      <c r="BZ744" s="4"/>
      <c r="CA744" s="4"/>
      <c r="CB744" s="4"/>
      <c r="CC744" s="4"/>
      <c r="CD744" s="4"/>
    </row>
    <row r="745" spans="1:82" s="3" customFormat="1" x14ac:dyDescent="0.25">
      <c r="A745" s="20"/>
      <c r="B745" s="4"/>
      <c r="C745" s="18"/>
      <c r="D745" s="18"/>
      <c r="E745" s="18"/>
      <c r="F745" s="18"/>
      <c r="G745" s="18"/>
      <c r="H745" s="18"/>
      <c r="I745" s="23"/>
      <c r="J745" s="23"/>
      <c r="K745" s="23"/>
      <c r="L745" s="17"/>
      <c r="N745" s="132"/>
      <c r="O745" s="18"/>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c r="BT745" s="4"/>
      <c r="BU745" s="4"/>
      <c r="BV745" s="4"/>
      <c r="BW745" s="4"/>
      <c r="BX745" s="4"/>
      <c r="BY745" s="4"/>
      <c r="BZ745" s="4"/>
      <c r="CA745" s="4"/>
      <c r="CB745" s="4"/>
      <c r="CC745" s="4"/>
      <c r="CD745" s="4"/>
    </row>
    <row r="746" spans="1:82" s="3" customFormat="1" x14ac:dyDescent="0.25">
      <c r="A746" s="20"/>
      <c r="B746" s="4"/>
      <c r="C746" s="18"/>
      <c r="D746" s="18"/>
      <c r="E746" s="18"/>
      <c r="F746" s="18"/>
      <c r="G746" s="18"/>
      <c r="H746" s="18"/>
      <c r="I746" s="23"/>
      <c r="J746" s="23"/>
      <c r="K746" s="23"/>
      <c r="L746" s="17"/>
      <c r="N746" s="132"/>
      <c r="O746" s="18"/>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c r="BT746" s="4"/>
      <c r="BU746" s="4"/>
      <c r="BV746" s="4"/>
      <c r="BW746" s="4"/>
      <c r="BX746" s="4"/>
      <c r="BY746" s="4"/>
      <c r="BZ746" s="4"/>
      <c r="CA746" s="4"/>
      <c r="CB746" s="4"/>
      <c r="CC746" s="4"/>
      <c r="CD746" s="4"/>
    </row>
    <row r="747" spans="1:82" s="3" customFormat="1" x14ac:dyDescent="0.25">
      <c r="A747" s="20"/>
      <c r="B747" s="4"/>
      <c r="C747" s="18"/>
      <c r="D747" s="18"/>
      <c r="E747" s="18"/>
      <c r="F747" s="18"/>
      <c r="G747" s="18"/>
      <c r="H747" s="18"/>
      <c r="I747" s="23"/>
      <c r="J747" s="23"/>
      <c r="K747" s="23"/>
      <c r="L747" s="17"/>
      <c r="N747" s="132"/>
      <c r="O747" s="18"/>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c r="BT747" s="4"/>
      <c r="BU747" s="4"/>
      <c r="BV747" s="4"/>
      <c r="BW747" s="4"/>
      <c r="BX747" s="4"/>
      <c r="BY747" s="4"/>
      <c r="BZ747" s="4"/>
      <c r="CA747" s="4"/>
      <c r="CB747" s="4"/>
      <c r="CC747" s="4"/>
      <c r="CD747" s="4"/>
    </row>
    <row r="748" spans="1:82" s="3" customFormat="1" x14ac:dyDescent="0.25">
      <c r="A748" s="20"/>
      <c r="B748" s="4"/>
      <c r="C748" s="18"/>
      <c r="D748" s="18"/>
      <c r="E748" s="18"/>
      <c r="F748" s="18"/>
      <c r="G748" s="18"/>
      <c r="H748" s="18"/>
      <c r="I748" s="23"/>
      <c r="J748" s="23"/>
      <c r="K748" s="23"/>
      <c r="L748" s="17"/>
      <c r="N748" s="132"/>
      <c r="O748" s="18"/>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c r="BT748" s="4"/>
      <c r="BU748" s="4"/>
      <c r="BV748" s="4"/>
      <c r="BW748" s="4"/>
      <c r="BX748" s="4"/>
      <c r="BY748" s="4"/>
      <c r="BZ748" s="4"/>
      <c r="CA748" s="4"/>
      <c r="CB748" s="4"/>
      <c r="CC748" s="4"/>
      <c r="CD748" s="4"/>
    </row>
    <row r="749" spans="1:82" s="3" customFormat="1" x14ac:dyDescent="0.25">
      <c r="A749" s="20"/>
      <c r="B749" s="4"/>
      <c r="C749" s="18"/>
      <c r="D749" s="18"/>
      <c r="E749" s="18"/>
      <c r="F749" s="18"/>
      <c r="G749" s="18"/>
      <c r="H749" s="18"/>
      <c r="I749" s="23"/>
      <c r="J749" s="23"/>
      <c r="K749" s="23"/>
      <c r="L749" s="17"/>
      <c r="N749" s="132"/>
      <c r="O749" s="18"/>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c r="BT749" s="4"/>
      <c r="BU749" s="4"/>
      <c r="BV749" s="4"/>
      <c r="BW749" s="4"/>
      <c r="BX749" s="4"/>
      <c r="BY749" s="4"/>
      <c r="BZ749" s="4"/>
      <c r="CA749" s="4"/>
      <c r="CB749" s="4"/>
      <c r="CC749" s="4"/>
      <c r="CD749" s="4"/>
    </row>
    <row r="750" spans="1:82" s="3" customFormat="1" x14ac:dyDescent="0.25">
      <c r="A750" s="20"/>
      <c r="B750" s="4"/>
      <c r="C750" s="18"/>
      <c r="D750" s="18"/>
      <c r="E750" s="18"/>
      <c r="F750" s="18"/>
      <c r="G750" s="18"/>
      <c r="H750" s="18"/>
      <c r="I750" s="23"/>
      <c r="J750" s="23"/>
      <c r="K750" s="23"/>
      <c r="L750" s="17"/>
      <c r="N750" s="132"/>
      <c r="O750" s="18"/>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c r="BT750" s="4"/>
      <c r="BU750" s="4"/>
      <c r="BV750" s="4"/>
      <c r="BW750" s="4"/>
      <c r="BX750" s="4"/>
      <c r="BY750" s="4"/>
      <c r="BZ750" s="4"/>
      <c r="CA750" s="4"/>
      <c r="CB750" s="4"/>
      <c r="CC750" s="4"/>
      <c r="CD750" s="4"/>
    </row>
    <row r="751" spans="1:82" s="3" customFormat="1" x14ac:dyDescent="0.25">
      <c r="A751" s="20"/>
      <c r="B751" s="4"/>
      <c r="C751" s="18"/>
      <c r="D751" s="18"/>
      <c r="E751" s="18"/>
      <c r="F751" s="18"/>
      <c r="G751" s="18"/>
      <c r="H751" s="18"/>
      <c r="I751" s="23"/>
      <c r="J751" s="23"/>
      <c r="K751" s="23"/>
      <c r="L751" s="17"/>
      <c r="N751" s="132"/>
      <c r="O751" s="18"/>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c r="BT751" s="4"/>
      <c r="BU751" s="4"/>
      <c r="BV751" s="4"/>
      <c r="BW751" s="4"/>
      <c r="BX751" s="4"/>
      <c r="BY751" s="4"/>
      <c r="BZ751" s="4"/>
      <c r="CA751" s="4"/>
      <c r="CB751" s="4"/>
      <c r="CC751" s="4"/>
      <c r="CD751" s="4"/>
    </row>
    <row r="752" spans="1:82" s="3" customFormat="1" x14ac:dyDescent="0.25">
      <c r="A752" s="20"/>
      <c r="B752" s="4"/>
      <c r="C752" s="18"/>
      <c r="D752" s="18"/>
      <c r="E752" s="18"/>
      <c r="F752" s="18"/>
      <c r="G752" s="18"/>
      <c r="H752" s="18"/>
      <c r="I752" s="23"/>
      <c r="J752" s="23"/>
      <c r="K752" s="23"/>
      <c r="L752" s="17"/>
      <c r="N752" s="132"/>
      <c r="O752" s="18"/>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c r="BT752" s="4"/>
      <c r="BU752" s="4"/>
      <c r="BV752" s="4"/>
      <c r="BW752" s="4"/>
      <c r="BX752" s="4"/>
      <c r="BY752" s="4"/>
      <c r="BZ752" s="4"/>
      <c r="CA752" s="4"/>
      <c r="CB752" s="4"/>
      <c r="CC752" s="4"/>
      <c r="CD752" s="4"/>
    </row>
    <row r="753" spans="1:82" s="3" customFormat="1" x14ac:dyDescent="0.25">
      <c r="A753" s="20"/>
      <c r="B753" s="4"/>
      <c r="C753" s="18"/>
      <c r="D753" s="18"/>
      <c r="E753" s="18"/>
      <c r="F753" s="18"/>
      <c r="G753" s="18"/>
      <c r="H753" s="18"/>
      <c r="I753" s="23"/>
      <c r="J753" s="23"/>
      <c r="K753" s="23"/>
      <c r="L753" s="17"/>
      <c r="N753" s="132"/>
      <c r="O753" s="18"/>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c r="BT753" s="4"/>
      <c r="BU753" s="4"/>
      <c r="BV753" s="4"/>
      <c r="BW753" s="4"/>
      <c r="BX753" s="4"/>
      <c r="BY753" s="4"/>
      <c r="BZ753" s="4"/>
      <c r="CA753" s="4"/>
      <c r="CB753" s="4"/>
      <c r="CC753" s="4"/>
      <c r="CD753" s="4"/>
    </row>
    <row r="754" spans="1:82" s="3" customFormat="1" x14ac:dyDescent="0.25">
      <c r="A754" s="20"/>
      <c r="B754" s="4"/>
      <c r="C754" s="18"/>
      <c r="D754" s="18"/>
      <c r="E754" s="18"/>
      <c r="F754" s="18"/>
      <c r="G754" s="18"/>
      <c r="H754" s="18"/>
      <c r="I754" s="23"/>
      <c r="J754" s="23"/>
      <c r="K754" s="23"/>
      <c r="L754" s="17"/>
      <c r="N754" s="132"/>
      <c r="O754" s="18"/>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c r="BT754" s="4"/>
      <c r="BU754" s="4"/>
      <c r="BV754" s="4"/>
      <c r="BW754" s="4"/>
      <c r="BX754" s="4"/>
      <c r="BY754" s="4"/>
      <c r="BZ754" s="4"/>
      <c r="CA754" s="4"/>
      <c r="CB754" s="4"/>
      <c r="CC754" s="4"/>
      <c r="CD754" s="4"/>
    </row>
    <row r="755" spans="1:82" s="3" customFormat="1" x14ac:dyDescent="0.25">
      <c r="A755" s="20"/>
      <c r="B755" s="4"/>
      <c r="C755" s="18"/>
      <c r="D755" s="18"/>
      <c r="E755" s="18"/>
      <c r="F755" s="18"/>
      <c r="G755" s="18"/>
      <c r="H755" s="18"/>
      <c r="I755" s="23"/>
      <c r="J755" s="23"/>
      <c r="K755" s="23"/>
      <c r="L755" s="17"/>
      <c r="N755" s="132"/>
      <c r="O755" s="18"/>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c r="BT755" s="4"/>
      <c r="BU755" s="4"/>
      <c r="BV755" s="4"/>
      <c r="BW755" s="4"/>
      <c r="BX755" s="4"/>
      <c r="BY755" s="4"/>
      <c r="BZ755" s="4"/>
      <c r="CA755" s="4"/>
      <c r="CB755" s="4"/>
      <c r="CC755" s="4"/>
      <c r="CD755" s="4"/>
    </row>
    <row r="756" spans="1:82" s="3" customFormat="1" x14ac:dyDescent="0.25">
      <c r="A756" s="20"/>
      <c r="B756" s="4"/>
      <c r="C756" s="18"/>
      <c r="D756" s="18"/>
      <c r="E756" s="18"/>
      <c r="F756" s="18"/>
      <c r="G756" s="18"/>
      <c r="H756" s="18"/>
      <c r="I756" s="23"/>
      <c r="J756" s="23"/>
      <c r="K756" s="23"/>
      <c r="L756" s="17"/>
      <c r="N756" s="132"/>
      <c r="O756" s="18"/>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c r="BT756" s="4"/>
      <c r="BU756" s="4"/>
      <c r="BV756" s="4"/>
      <c r="BW756" s="4"/>
      <c r="BX756" s="4"/>
      <c r="BY756" s="4"/>
      <c r="BZ756" s="4"/>
      <c r="CA756" s="4"/>
      <c r="CB756" s="4"/>
      <c r="CC756" s="4"/>
      <c r="CD756" s="4"/>
    </row>
    <row r="757" spans="1:82" s="3" customFormat="1" x14ac:dyDescent="0.25">
      <c r="A757" s="20"/>
      <c r="B757" s="4"/>
      <c r="C757" s="18"/>
      <c r="D757" s="18"/>
      <c r="E757" s="18"/>
      <c r="F757" s="18"/>
      <c r="G757" s="18"/>
      <c r="H757" s="18"/>
      <c r="I757" s="23"/>
      <c r="J757" s="23"/>
      <c r="K757" s="23"/>
      <c r="L757" s="17"/>
      <c r="N757" s="132"/>
      <c r="O757" s="18"/>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c r="BT757" s="4"/>
      <c r="BU757" s="4"/>
      <c r="BV757" s="4"/>
      <c r="BW757" s="4"/>
      <c r="BX757" s="4"/>
      <c r="BY757" s="4"/>
      <c r="BZ757" s="4"/>
      <c r="CA757" s="4"/>
      <c r="CB757" s="4"/>
      <c r="CC757" s="4"/>
      <c r="CD757" s="4"/>
    </row>
    <row r="758" spans="1:82" s="3" customFormat="1" x14ac:dyDescent="0.25">
      <c r="A758" s="20"/>
      <c r="B758" s="4"/>
      <c r="C758" s="18"/>
      <c r="D758" s="18"/>
      <c r="E758" s="18"/>
      <c r="F758" s="18"/>
      <c r="G758" s="18"/>
      <c r="H758" s="18"/>
      <c r="I758" s="23"/>
      <c r="J758" s="23"/>
      <c r="K758" s="23"/>
      <c r="L758" s="17"/>
      <c r="N758" s="132"/>
      <c r="O758" s="18"/>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c r="BT758" s="4"/>
      <c r="BU758" s="4"/>
      <c r="BV758" s="4"/>
      <c r="BW758" s="4"/>
      <c r="BX758" s="4"/>
      <c r="BY758" s="4"/>
      <c r="BZ758" s="4"/>
      <c r="CA758" s="4"/>
      <c r="CB758" s="4"/>
      <c r="CC758" s="4"/>
      <c r="CD758" s="4"/>
    </row>
    <row r="759" spans="1:82" s="3" customFormat="1" x14ac:dyDescent="0.25">
      <c r="A759" s="20"/>
      <c r="B759" s="4"/>
      <c r="C759" s="18"/>
      <c r="D759" s="18"/>
      <c r="E759" s="18"/>
      <c r="F759" s="18"/>
      <c r="G759" s="18"/>
      <c r="H759" s="18"/>
      <c r="I759" s="23"/>
      <c r="J759" s="23"/>
      <c r="K759" s="23"/>
      <c r="L759" s="17"/>
      <c r="N759" s="132"/>
      <c r="O759" s="18"/>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c r="BT759" s="4"/>
      <c r="BU759" s="4"/>
      <c r="BV759" s="4"/>
      <c r="BW759" s="4"/>
      <c r="BX759" s="4"/>
      <c r="BY759" s="4"/>
      <c r="BZ759" s="4"/>
      <c r="CA759" s="4"/>
      <c r="CB759" s="4"/>
      <c r="CC759" s="4"/>
      <c r="CD759" s="4"/>
    </row>
    <row r="760" spans="1:82" s="3" customFormat="1" x14ac:dyDescent="0.25">
      <c r="A760" s="20"/>
      <c r="B760" s="4"/>
      <c r="C760" s="18"/>
      <c r="D760" s="18"/>
      <c r="E760" s="18"/>
      <c r="F760" s="18"/>
      <c r="G760" s="18"/>
      <c r="H760" s="18"/>
      <c r="I760" s="23"/>
      <c r="J760" s="23"/>
      <c r="K760" s="23"/>
      <c r="L760" s="17"/>
      <c r="N760" s="132"/>
      <c r="O760" s="18"/>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c r="BT760" s="4"/>
      <c r="BU760" s="4"/>
      <c r="BV760" s="4"/>
      <c r="BW760" s="4"/>
      <c r="BX760" s="4"/>
      <c r="BY760" s="4"/>
      <c r="BZ760" s="4"/>
      <c r="CA760" s="4"/>
      <c r="CB760" s="4"/>
      <c r="CC760" s="4"/>
      <c r="CD760" s="4"/>
    </row>
    <row r="761" spans="1:82" s="3" customFormat="1" x14ac:dyDescent="0.25">
      <c r="A761" s="20"/>
      <c r="B761" s="4"/>
      <c r="C761" s="18"/>
      <c r="D761" s="18"/>
      <c r="E761" s="18"/>
      <c r="F761" s="18"/>
      <c r="G761" s="18"/>
      <c r="H761" s="18"/>
      <c r="I761" s="23"/>
      <c r="J761" s="23"/>
      <c r="K761" s="23"/>
      <c r="L761" s="17"/>
      <c r="N761" s="132"/>
      <c r="O761" s="18"/>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c r="BT761" s="4"/>
      <c r="BU761" s="4"/>
      <c r="BV761" s="4"/>
      <c r="BW761" s="4"/>
      <c r="BX761" s="4"/>
      <c r="BY761" s="4"/>
      <c r="BZ761" s="4"/>
      <c r="CA761" s="4"/>
      <c r="CB761" s="4"/>
      <c r="CC761" s="4"/>
      <c r="CD761" s="4"/>
    </row>
    <row r="762" spans="1:82" s="3" customFormat="1" x14ac:dyDescent="0.25">
      <c r="A762" s="20"/>
      <c r="B762" s="4"/>
      <c r="C762" s="18"/>
      <c r="D762" s="18"/>
      <c r="E762" s="18"/>
      <c r="F762" s="18"/>
      <c r="G762" s="18"/>
      <c r="H762" s="18"/>
      <c r="I762" s="23"/>
      <c r="J762" s="23"/>
      <c r="K762" s="23"/>
      <c r="L762" s="17"/>
      <c r="N762" s="132"/>
      <c r="O762" s="18"/>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c r="BT762" s="4"/>
      <c r="BU762" s="4"/>
      <c r="BV762" s="4"/>
      <c r="BW762" s="4"/>
      <c r="BX762" s="4"/>
      <c r="BY762" s="4"/>
      <c r="BZ762" s="4"/>
      <c r="CA762" s="4"/>
      <c r="CB762" s="4"/>
      <c r="CC762" s="4"/>
      <c r="CD762" s="4"/>
    </row>
    <row r="763" spans="1:82" s="3" customFormat="1" x14ac:dyDescent="0.25">
      <c r="A763" s="20"/>
      <c r="B763" s="4"/>
      <c r="C763" s="18"/>
      <c r="D763" s="18"/>
      <c r="E763" s="18"/>
      <c r="F763" s="18"/>
      <c r="G763" s="18"/>
      <c r="H763" s="18"/>
      <c r="I763" s="23"/>
      <c r="J763" s="23"/>
      <c r="K763" s="23"/>
      <c r="L763" s="17"/>
      <c r="N763" s="132"/>
      <c r="O763" s="18"/>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c r="BT763" s="4"/>
      <c r="BU763" s="4"/>
      <c r="BV763" s="4"/>
      <c r="BW763" s="4"/>
      <c r="BX763" s="4"/>
      <c r="BY763" s="4"/>
      <c r="BZ763" s="4"/>
      <c r="CA763" s="4"/>
      <c r="CB763" s="4"/>
      <c r="CC763" s="4"/>
      <c r="CD763" s="4"/>
    </row>
    <row r="764" spans="1:82" s="3" customFormat="1" x14ac:dyDescent="0.25">
      <c r="A764" s="20"/>
      <c r="B764" s="4"/>
      <c r="C764" s="18"/>
      <c r="D764" s="18"/>
      <c r="E764" s="18"/>
      <c r="F764" s="18"/>
      <c r="G764" s="18"/>
      <c r="H764" s="18"/>
      <c r="I764" s="23"/>
      <c r="J764" s="23"/>
      <c r="K764" s="23"/>
      <c r="L764" s="17"/>
      <c r="N764" s="132"/>
      <c r="O764" s="18"/>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c r="BT764" s="4"/>
      <c r="BU764" s="4"/>
      <c r="BV764" s="4"/>
      <c r="BW764" s="4"/>
      <c r="BX764" s="4"/>
      <c r="BY764" s="4"/>
      <c r="BZ764" s="4"/>
      <c r="CA764" s="4"/>
      <c r="CB764" s="4"/>
      <c r="CC764" s="4"/>
      <c r="CD764" s="4"/>
    </row>
    <row r="765" spans="1:82" s="3" customFormat="1" x14ac:dyDescent="0.25">
      <c r="A765" s="20"/>
      <c r="B765" s="4"/>
      <c r="C765" s="18"/>
      <c r="D765" s="18"/>
      <c r="E765" s="18"/>
      <c r="F765" s="18"/>
      <c r="G765" s="18"/>
      <c r="H765" s="18"/>
      <c r="I765" s="23"/>
      <c r="J765" s="23"/>
      <c r="K765" s="23"/>
      <c r="L765" s="17"/>
      <c r="N765" s="132"/>
      <c r="O765" s="18"/>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c r="BT765" s="4"/>
      <c r="BU765" s="4"/>
      <c r="BV765" s="4"/>
      <c r="BW765" s="4"/>
      <c r="BX765" s="4"/>
      <c r="BY765" s="4"/>
      <c r="BZ765" s="4"/>
      <c r="CA765" s="4"/>
      <c r="CB765" s="4"/>
      <c r="CC765" s="4"/>
      <c r="CD765" s="4"/>
    </row>
    <row r="766" spans="1:82" s="3" customFormat="1" x14ac:dyDescent="0.25">
      <c r="A766" s="20"/>
      <c r="B766" s="4"/>
      <c r="C766" s="18"/>
      <c r="D766" s="18"/>
      <c r="E766" s="18"/>
      <c r="F766" s="18"/>
      <c r="G766" s="18"/>
      <c r="H766" s="18"/>
      <c r="I766" s="23"/>
      <c r="J766" s="23"/>
      <c r="K766" s="23"/>
      <c r="L766" s="17"/>
      <c r="N766" s="132"/>
      <c r="O766" s="18"/>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c r="BT766" s="4"/>
      <c r="BU766" s="4"/>
      <c r="BV766" s="4"/>
      <c r="BW766" s="4"/>
      <c r="BX766" s="4"/>
      <c r="BY766" s="4"/>
      <c r="BZ766" s="4"/>
      <c r="CA766" s="4"/>
      <c r="CB766" s="4"/>
      <c r="CC766" s="4"/>
      <c r="CD766" s="4"/>
    </row>
    <row r="767" spans="1:82" s="3" customFormat="1" x14ac:dyDescent="0.25">
      <c r="A767" s="20"/>
      <c r="B767" s="4"/>
      <c r="C767" s="18"/>
      <c r="D767" s="18"/>
      <c r="E767" s="18"/>
      <c r="F767" s="18"/>
      <c r="G767" s="18"/>
      <c r="H767" s="18"/>
      <c r="I767" s="23"/>
      <c r="J767" s="23"/>
      <c r="K767" s="23"/>
      <c r="L767" s="17"/>
      <c r="N767" s="132"/>
      <c r="O767" s="18"/>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row>
    <row r="768" spans="1:82" s="3" customFormat="1" x14ac:dyDescent="0.25">
      <c r="A768" s="20"/>
      <c r="B768" s="4"/>
      <c r="C768" s="18"/>
      <c r="D768" s="18"/>
      <c r="E768" s="18"/>
      <c r="F768" s="18"/>
      <c r="G768" s="18"/>
      <c r="H768" s="18"/>
      <c r="I768" s="23"/>
      <c r="J768" s="23"/>
      <c r="K768" s="23"/>
      <c r="L768" s="17"/>
      <c r="N768" s="132"/>
      <c r="O768" s="18"/>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row>
    <row r="769" spans="1:82" s="3" customFormat="1" x14ac:dyDescent="0.25">
      <c r="A769" s="20"/>
      <c r="B769" s="4"/>
      <c r="C769" s="18"/>
      <c r="D769" s="18"/>
      <c r="E769" s="18"/>
      <c r="F769" s="18"/>
      <c r="G769" s="18"/>
      <c r="H769" s="18"/>
      <c r="I769" s="23"/>
      <c r="J769" s="23"/>
      <c r="K769" s="23"/>
      <c r="L769" s="17"/>
      <c r="N769" s="132"/>
      <c r="O769" s="18"/>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c r="BY769" s="4"/>
      <c r="BZ769" s="4"/>
      <c r="CA769" s="4"/>
      <c r="CB769" s="4"/>
      <c r="CC769" s="4"/>
      <c r="CD769" s="4"/>
    </row>
    <row r="770" spans="1:82" s="3" customFormat="1" x14ac:dyDescent="0.25">
      <c r="A770" s="20"/>
      <c r="B770" s="4"/>
      <c r="C770" s="18"/>
      <c r="D770" s="18"/>
      <c r="E770" s="18"/>
      <c r="F770" s="18"/>
      <c r="G770" s="18"/>
      <c r="H770" s="18"/>
      <c r="I770" s="23"/>
      <c r="J770" s="23"/>
      <c r="K770" s="23"/>
      <c r="L770" s="17"/>
      <c r="N770" s="132"/>
      <c r="O770" s="18"/>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c r="BY770" s="4"/>
      <c r="BZ770" s="4"/>
      <c r="CA770" s="4"/>
      <c r="CB770" s="4"/>
      <c r="CC770" s="4"/>
      <c r="CD770" s="4"/>
    </row>
    <row r="771" spans="1:82" s="3" customFormat="1" x14ac:dyDescent="0.25">
      <c r="A771" s="20"/>
      <c r="B771" s="4"/>
      <c r="C771" s="18"/>
      <c r="D771" s="18"/>
      <c r="E771" s="18"/>
      <c r="F771" s="18"/>
      <c r="G771" s="18"/>
      <c r="H771" s="18"/>
      <c r="I771" s="23"/>
      <c r="J771" s="23"/>
      <c r="K771" s="23"/>
      <c r="L771" s="17"/>
      <c r="N771" s="132"/>
      <c r="O771" s="18"/>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c r="BY771" s="4"/>
      <c r="BZ771" s="4"/>
      <c r="CA771" s="4"/>
      <c r="CB771" s="4"/>
      <c r="CC771" s="4"/>
      <c r="CD771" s="4"/>
    </row>
    <row r="772" spans="1:82" s="3" customFormat="1" x14ac:dyDescent="0.25">
      <c r="A772" s="20"/>
      <c r="B772" s="4"/>
      <c r="C772" s="18"/>
      <c r="D772" s="18"/>
      <c r="E772" s="18"/>
      <c r="F772" s="18"/>
      <c r="G772" s="18"/>
      <c r="H772" s="18"/>
      <c r="I772" s="23"/>
      <c r="J772" s="23"/>
      <c r="K772" s="23"/>
      <c r="L772" s="17"/>
      <c r="N772" s="132"/>
      <c r="O772" s="18"/>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c r="BT772" s="4"/>
      <c r="BU772" s="4"/>
      <c r="BV772" s="4"/>
      <c r="BW772" s="4"/>
      <c r="BX772" s="4"/>
      <c r="BY772" s="4"/>
      <c r="BZ772" s="4"/>
      <c r="CA772" s="4"/>
      <c r="CB772" s="4"/>
      <c r="CC772" s="4"/>
      <c r="CD772" s="4"/>
    </row>
    <row r="773" spans="1:82" s="3" customFormat="1" x14ac:dyDescent="0.25">
      <c r="A773" s="20"/>
      <c r="B773" s="4"/>
      <c r="C773" s="18"/>
      <c r="D773" s="18"/>
      <c r="E773" s="18"/>
      <c r="F773" s="18"/>
      <c r="G773" s="18"/>
      <c r="H773" s="18"/>
      <c r="I773" s="23"/>
      <c r="J773" s="23"/>
      <c r="K773" s="23"/>
      <c r="L773" s="17"/>
      <c r="N773" s="132"/>
      <c r="O773" s="18"/>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c r="BT773" s="4"/>
      <c r="BU773" s="4"/>
      <c r="BV773" s="4"/>
      <c r="BW773" s="4"/>
      <c r="BX773" s="4"/>
      <c r="BY773" s="4"/>
      <c r="BZ773" s="4"/>
      <c r="CA773" s="4"/>
      <c r="CB773" s="4"/>
      <c r="CC773" s="4"/>
      <c r="CD773" s="4"/>
    </row>
    <row r="774" spans="1:82" s="3" customFormat="1" x14ac:dyDescent="0.25">
      <c r="A774" s="20"/>
      <c r="B774" s="4"/>
      <c r="C774" s="18"/>
      <c r="D774" s="18"/>
      <c r="E774" s="18"/>
      <c r="F774" s="18"/>
      <c r="G774" s="18"/>
      <c r="H774" s="18"/>
      <c r="I774" s="23"/>
      <c r="J774" s="23"/>
      <c r="K774" s="23"/>
      <c r="L774" s="17"/>
      <c r="N774" s="132"/>
      <c r="O774" s="18"/>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c r="BT774" s="4"/>
      <c r="BU774" s="4"/>
      <c r="BV774" s="4"/>
      <c r="BW774" s="4"/>
      <c r="BX774" s="4"/>
      <c r="BY774" s="4"/>
      <c r="BZ774" s="4"/>
      <c r="CA774" s="4"/>
      <c r="CB774" s="4"/>
      <c r="CC774" s="4"/>
      <c r="CD774" s="4"/>
    </row>
    <row r="775" spans="1:82" s="3" customFormat="1" x14ac:dyDescent="0.25">
      <c r="A775" s="20"/>
      <c r="B775" s="4"/>
      <c r="C775" s="18"/>
      <c r="D775" s="18"/>
      <c r="E775" s="18"/>
      <c r="F775" s="18"/>
      <c r="G775" s="18"/>
      <c r="H775" s="18"/>
      <c r="I775" s="23"/>
      <c r="J775" s="23"/>
      <c r="K775" s="23"/>
      <c r="L775" s="17"/>
      <c r="N775" s="132"/>
      <c r="O775" s="18"/>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c r="BT775" s="4"/>
      <c r="BU775" s="4"/>
      <c r="BV775" s="4"/>
      <c r="BW775" s="4"/>
      <c r="BX775" s="4"/>
      <c r="BY775" s="4"/>
      <c r="BZ775" s="4"/>
      <c r="CA775" s="4"/>
      <c r="CB775" s="4"/>
      <c r="CC775" s="4"/>
      <c r="CD775" s="4"/>
    </row>
    <row r="776" spans="1:82" s="3" customFormat="1" x14ac:dyDescent="0.25">
      <c r="A776" s="20"/>
      <c r="B776" s="4"/>
      <c r="C776" s="18"/>
      <c r="D776" s="18"/>
      <c r="E776" s="18"/>
      <c r="F776" s="18"/>
      <c r="G776" s="18"/>
      <c r="H776" s="18"/>
      <c r="I776" s="23"/>
      <c r="J776" s="23"/>
      <c r="K776" s="23"/>
      <c r="L776" s="17"/>
      <c r="N776" s="132"/>
      <c r="O776" s="18"/>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c r="BT776" s="4"/>
      <c r="BU776" s="4"/>
      <c r="BV776" s="4"/>
      <c r="BW776" s="4"/>
      <c r="BX776" s="4"/>
      <c r="BY776" s="4"/>
      <c r="BZ776" s="4"/>
      <c r="CA776" s="4"/>
      <c r="CB776" s="4"/>
      <c r="CC776" s="4"/>
      <c r="CD776" s="4"/>
    </row>
    <row r="777" spans="1:82" s="3" customFormat="1" x14ac:dyDescent="0.25">
      <c r="A777" s="20"/>
      <c r="B777" s="4"/>
      <c r="C777" s="18"/>
      <c r="D777" s="18"/>
      <c r="E777" s="18"/>
      <c r="F777" s="18"/>
      <c r="G777" s="18"/>
      <c r="H777" s="18"/>
      <c r="I777" s="23"/>
      <c r="J777" s="23"/>
      <c r="K777" s="23"/>
      <c r="L777" s="17"/>
      <c r="N777" s="132"/>
      <c r="O777" s="18"/>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c r="BT777" s="4"/>
      <c r="BU777" s="4"/>
      <c r="BV777" s="4"/>
      <c r="BW777" s="4"/>
      <c r="BX777" s="4"/>
      <c r="BY777" s="4"/>
      <c r="BZ777" s="4"/>
      <c r="CA777" s="4"/>
      <c r="CB777" s="4"/>
      <c r="CC777" s="4"/>
      <c r="CD777" s="4"/>
    </row>
    <row r="778" spans="1:82" s="3" customFormat="1" x14ac:dyDescent="0.25">
      <c r="A778" s="20"/>
      <c r="B778" s="4"/>
      <c r="C778" s="18"/>
      <c r="D778" s="18"/>
      <c r="E778" s="18"/>
      <c r="F778" s="18"/>
      <c r="G778" s="18"/>
      <c r="H778" s="18"/>
      <c r="I778" s="23"/>
      <c r="J778" s="23"/>
      <c r="K778" s="23"/>
      <c r="L778" s="17"/>
      <c r="N778" s="132"/>
      <c r="O778" s="18"/>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c r="BT778" s="4"/>
      <c r="BU778" s="4"/>
      <c r="BV778" s="4"/>
      <c r="BW778" s="4"/>
      <c r="BX778" s="4"/>
      <c r="BY778" s="4"/>
      <c r="BZ778" s="4"/>
      <c r="CA778" s="4"/>
      <c r="CB778" s="4"/>
      <c r="CC778" s="4"/>
      <c r="CD778" s="4"/>
    </row>
    <row r="779" spans="1:82" s="3" customFormat="1" x14ac:dyDescent="0.25">
      <c r="A779" s="20"/>
      <c r="B779" s="4"/>
      <c r="C779" s="18"/>
      <c r="D779" s="18"/>
      <c r="E779" s="18"/>
      <c r="F779" s="18"/>
      <c r="G779" s="18"/>
      <c r="H779" s="18"/>
      <c r="I779" s="23"/>
      <c r="J779" s="23"/>
      <c r="K779" s="23"/>
      <c r="L779" s="17"/>
      <c r="N779" s="132"/>
      <c r="O779" s="18"/>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c r="BT779" s="4"/>
      <c r="BU779" s="4"/>
      <c r="BV779" s="4"/>
      <c r="BW779" s="4"/>
      <c r="BX779" s="4"/>
      <c r="BY779" s="4"/>
      <c r="BZ779" s="4"/>
      <c r="CA779" s="4"/>
      <c r="CB779" s="4"/>
      <c r="CC779" s="4"/>
      <c r="CD779" s="4"/>
    </row>
    <row r="780" spans="1:82" s="3" customFormat="1" x14ac:dyDescent="0.25">
      <c r="A780" s="20"/>
      <c r="B780" s="4"/>
      <c r="C780" s="18"/>
      <c r="D780" s="18"/>
      <c r="E780" s="18"/>
      <c r="F780" s="18"/>
      <c r="G780" s="18"/>
      <c r="H780" s="18"/>
      <c r="I780" s="23"/>
      <c r="J780" s="23"/>
      <c r="K780" s="23"/>
      <c r="L780" s="17"/>
      <c r="N780" s="132"/>
      <c r="O780" s="18"/>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c r="BT780" s="4"/>
      <c r="BU780" s="4"/>
      <c r="BV780" s="4"/>
      <c r="BW780" s="4"/>
      <c r="BX780" s="4"/>
      <c r="BY780" s="4"/>
      <c r="BZ780" s="4"/>
      <c r="CA780" s="4"/>
      <c r="CB780" s="4"/>
      <c r="CC780" s="4"/>
      <c r="CD780" s="4"/>
    </row>
    <row r="781" spans="1:82" s="3" customFormat="1" x14ac:dyDescent="0.25">
      <c r="A781" s="20"/>
      <c r="B781" s="4"/>
      <c r="C781" s="18"/>
      <c r="D781" s="18"/>
      <c r="E781" s="18"/>
      <c r="F781" s="18"/>
      <c r="G781" s="18"/>
      <c r="H781" s="18"/>
      <c r="I781" s="23"/>
      <c r="J781" s="23"/>
      <c r="K781" s="23"/>
      <c r="L781" s="17"/>
      <c r="N781" s="132"/>
      <c r="O781" s="18"/>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c r="BT781" s="4"/>
      <c r="BU781" s="4"/>
      <c r="BV781" s="4"/>
      <c r="BW781" s="4"/>
      <c r="BX781" s="4"/>
      <c r="BY781" s="4"/>
      <c r="BZ781" s="4"/>
      <c r="CA781" s="4"/>
      <c r="CB781" s="4"/>
      <c r="CC781" s="4"/>
      <c r="CD781" s="4"/>
    </row>
    <row r="782" spans="1:82" s="3" customFormat="1" x14ac:dyDescent="0.25">
      <c r="A782" s="20"/>
      <c r="B782" s="4"/>
      <c r="C782" s="18"/>
      <c r="D782" s="18"/>
      <c r="E782" s="18"/>
      <c r="F782" s="18"/>
      <c r="G782" s="18"/>
      <c r="H782" s="18"/>
      <c r="I782" s="23"/>
      <c r="J782" s="23"/>
      <c r="K782" s="23"/>
      <c r="L782" s="17"/>
      <c r="N782" s="132"/>
      <c r="O782" s="18"/>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c r="BT782" s="4"/>
      <c r="BU782" s="4"/>
      <c r="BV782" s="4"/>
      <c r="BW782" s="4"/>
      <c r="BX782" s="4"/>
      <c r="BY782" s="4"/>
      <c r="BZ782" s="4"/>
      <c r="CA782" s="4"/>
      <c r="CB782" s="4"/>
      <c r="CC782" s="4"/>
      <c r="CD782" s="4"/>
    </row>
    <row r="783" spans="1:82" s="3" customFormat="1" x14ac:dyDescent="0.25">
      <c r="A783" s="20"/>
      <c r="B783" s="4"/>
      <c r="C783" s="18"/>
      <c r="D783" s="18"/>
      <c r="E783" s="18"/>
      <c r="F783" s="18"/>
      <c r="G783" s="18"/>
      <c r="H783" s="18"/>
      <c r="I783" s="23"/>
      <c r="J783" s="23"/>
      <c r="K783" s="23"/>
      <c r="L783" s="17"/>
      <c r="N783" s="132"/>
      <c r="O783" s="18"/>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c r="BT783" s="4"/>
      <c r="BU783" s="4"/>
      <c r="BV783" s="4"/>
      <c r="BW783" s="4"/>
      <c r="BX783" s="4"/>
      <c r="BY783" s="4"/>
      <c r="BZ783" s="4"/>
      <c r="CA783" s="4"/>
      <c r="CB783" s="4"/>
      <c r="CC783" s="4"/>
      <c r="CD783" s="4"/>
    </row>
    <row r="784" spans="1:82" s="3" customFormat="1" x14ac:dyDescent="0.25">
      <c r="A784" s="20"/>
      <c r="B784" s="4"/>
      <c r="C784" s="18"/>
      <c r="D784" s="18"/>
      <c r="E784" s="18"/>
      <c r="F784" s="18"/>
      <c r="G784" s="18"/>
      <c r="H784" s="18"/>
      <c r="I784" s="23"/>
      <c r="J784" s="23"/>
      <c r="K784" s="23"/>
      <c r="L784" s="17"/>
      <c r="N784" s="132"/>
      <c r="O784" s="18"/>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c r="BT784" s="4"/>
      <c r="BU784" s="4"/>
      <c r="BV784" s="4"/>
      <c r="BW784" s="4"/>
      <c r="BX784" s="4"/>
      <c r="BY784" s="4"/>
      <c r="BZ784" s="4"/>
      <c r="CA784" s="4"/>
      <c r="CB784" s="4"/>
      <c r="CC784" s="4"/>
      <c r="CD784" s="4"/>
    </row>
    <row r="785" spans="1:82" s="3" customFormat="1" x14ac:dyDescent="0.25">
      <c r="A785" s="20"/>
      <c r="B785" s="4"/>
      <c r="C785" s="18"/>
      <c r="D785" s="18"/>
      <c r="E785" s="18"/>
      <c r="F785" s="18"/>
      <c r="G785" s="18"/>
      <c r="H785" s="18"/>
      <c r="I785" s="23"/>
      <c r="J785" s="23"/>
      <c r="K785" s="23"/>
      <c r="L785" s="17"/>
      <c r="N785" s="132"/>
      <c r="O785" s="18"/>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c r="BT785" s="4"/>
      <c r="BU785" s="4"/>
      <c r="BV785" s="4"/>
      <c r="BW785" s="4"/>
      <c r="BX785" s="4"/>
      <c r="BY785" s="4"/>
      <c r="BZ785" s="4"/>
      <c r="CA785" s="4"/>
      <c r="CB785" s="4"/>
      <c r="CC785" s="4"/>
      <c r="CD785" s="4"/>
    </row>
    <row r="786" spans="1:82" s="3" customFormat="1" x14ac:dyDescent="0.25">
      <c r="A786" s="20"/>
      <c r="B786" s="4"/>
      <c r="C786" s="18"/>
      <c r="D786" s="18"/>
      <c r="E786" s="18"/>
      <c r="F786" s="18"/>
      <c r="G786" s="18"/>
      <c r="H786" s="18"/>
      <c r="I786" s="23"/>
      <c r="J786" s="23"/>
      <c r="K786" s="23"/>
      <c r="L786" s="17"/>
      <c r="N786" s="132"/>
      <c r="O786" s="18"/>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c r="BT786" s="4"/>
      <c r="BU786" s="4"/>
      <c r="BV786" s="4"/>
      <c r="BW786" s="4"/>
      <c r="BX786" s="4"/>
      <c r="BY786" s="4"/>
      <c r="BZ786" s="4"/>
      <c r="CA786" s="4"/>
      <c r="CB786" s="4"/>
      <c r="CC786" s="4"/>
      <c r="CD786" s="4"/>
    </row>
    <row r="787" spans="1:82" s="3" customFormat="1" x14ac:dyDescent="0.25">
      <c r="A787" s="20"/>
      <c r="B787" s="4"/>
      <c r="C787" s="18"/>
      <c r="D787" s="18"/>
      <c r="E787" s="18"/>
      <c r="F787" s="18"/>
      <c r="G787" s="18"/>
      <c r="H787" s="18"/>
      <c r="I787" s="23"/>
      <c r="J787" s="23"/>
      <c r="K787" s="23"/>
      <c r="L787" s="17"/>
      <c r="N787" s="132"/>
      <c r="O787" s="18"/>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c r="BT787" s="4"/>
      <c r="BU787" s="4"/>
      <c r="BV787" s="4"/>
      <c r="BW787" s="4"/>
      <c r="BX787" s="4"/>
      <c r="BY787" s="4"/>
      <c r="BZ787" s="4"/>
      <c r="CA787" s="4"/>
      <c r="CB787" s="4"/>
      <c r="CC787" s="4"/>
      <c r="CD787" s="4"/>
    </row>
    <row r="788" spans="1:82" s="3" customFormat="1" x14ac:dyDescent="0.25">
      <c r="A788" s="20"/>
      <c r="B788" s="4"/>
      <c r="C788" s="18"/>
      <c r="D788" s="18"/>
      <c r="E788" s="18"/>
      <c r="F788" s="18"/>
      <c r="G788" s="18"/>
      <c r="H788" s="18"/>
      <c r="I788" s="23"/>
      <c r="J788" s="23"/>
      <c r="K788" s="23"/>
      <c r="L788" s="17"/>
      <c r="N788" s="132"/>
      <c r="O788" s="18"/>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c r="BT788" s="4"/>
      <c r="BU788" s="4"/>
      <c r="BV788" s="4"/>
      <c r="BW788" s="4"/>
      <c r="BX788" s="4"/>
      <c r="BY788" s="4"/>
      <c r="BZ788" s="4"/>
      <c r="CA788" s="4"/>
      <c r="CB788" s="4"/>
      <c r="CC788" s="4"/>
      <c r="CD788" s="4"/>
    </row>
    <row r="789" spans="1:82" s="3" customFormat="1" x14ac:dyDescent="0.25">
      <c r="A789" s="20"/>
      <c r="B789" s="4"/>
      <c r="C789" s="18"/>
      <c r="D789" s="18"/>
      <c r="E789" s="18"/>
      <c r="F789" s="18"/>
      <c r="G789" s="18"/>
      <c r="H789" s="18"/>
      <c r="I789" s="23"/>
      <c r="J789" s="23"/>
      <c r="K789" s="23"/>
      <c r="L789" s="17"/>
      <c r="N789" s="132"/>
      <c r="O789" s="18"/>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c r="BT789" s="4"/>
      <c r="BU789" s="4"/>
      <c r="BV789" s="4"/>
      <c r="BW789" s="4"/>
      <c r="BX789" s="4"/>
      <c r="BY789" s="4"/>
      <c r="BZ789" s="4"/>
      <c r="CA789" s="4"/>
      <c r="CB789" s="4"/>
      <c r="CC789" s="4"/>
      <c r="CD789" s="4"/>
    </row>
    <row r="790" spans="1:82" s="3" customFormat="1" x14ac:dyDescent="0.25">
      <c r="A790" s="20"/>
      <c r="B790" s="4"/>
      <c r="C790" s="18"/>
      <c r="D790" s="18"/>
      <c r="E790" s="18"/>
      <c r="F790" s="18"/>
      <c r="G790" s="18"/>
      <c r="H790" s="18"/>
      <c r="I790" s="23"/>
      <c r="J790" s="23"/>
      <c r="K790" s="23"/>
      <c r="L790" s="17"/>
      <c r="N790" s="132"/>
      <c r="O790" s="18"/>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c r="BT790" s="4"/>
      <c r="BU790" s="4"/>
      <c r="BV790" s="4"/>
      <c r="BW790" s="4"/>
      <c r="BX790" s="4"/>
      <c r="BY790" s="4"/>
      <c r="BZ790" s="4"/>
      <c r="CA790" s="4"/>
      <c r="CB790" s="4"/>
      <c r="CC790" s="4"/>
      <c r="CD790" s="4"/>
    </row>
    <row r="791" spans="1:82" s="3" customFormat="1" x14ac:dyDescent="0.25">
      <c r="A791" s="20"/>
      <c r="B791" s="4"/>
      <c r="C791" s="18"/>
      <c r="D791" s="18"/>
      <c r="E791" s="18"/>
      <c r="F791" s="18"/>
      <c r="G791" s="18"/>
      <c r="H791" s="18"/>
      <c r="I791" s="23"/>
      <c r="J791" s="23"/>
      <c r="K791" s="23"/>
      <c r="L791" s="17"/>
      <c r="N791" s="132"/>
      <c r="O791" s="18"/>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c r="BT791" s="4"/>
      <c r="BU791" s="4"/>
      <c r="BV791" s="4"/>
      <c r="BW791" s="4"/>
      <c r="BX791" s="4"/>
      <c r="BY791" s="4"/>
      <c r="BZ791" s="4"/>
      <c r="CA791" s="4"/>
      <c r="CB791" s="4"/>
      <c r="CC791" s="4"/>
      <c r="CD791" s="4"/>
    </row>
    <row r="792" spans="1:82" s="3" customFormat="1" x14ac:dyDescent="0.25">
      <c r="A792" s="20"/>
      <c r="B792" s="4"/>
      <c r="C792" s="18"/>
      <c r="D792" s="18"/>
      <c r="E792" s="18"/>
      <c r="F792" s="18"/>
      <c r="G792" s="18"/>
      <c r="H792" s="18"/>
      <c r="I792" s="23"/>
      <c r="J792" s="23"/>
      <c r="K792" s="23"/>
      <c r="L792" s="17"/>
      <c r="N792" s="132"/>
      <c r="O792" s="18"/>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c r="BT792" s="4"/>
      <c r="BU792" s="4"/>
      <c r="BV792" s="4"/>
      <c r="BW792" s="4"/>
      <c r="BX792" s="4"/>
      <c r="BY792" s="4"/>
      <c r="BZ792" s="4"/>
      <c r="CA792" s="4"/>
      <c r="CB792" s="4"/>
      <c r="CC792" s="4"/>
      <c r="CD792" s="4"/>
    </row>
    <row r="793" spans="1:82" s="3" customFormat="1" x14ac:dyDescent="0.25">
      <c r="A793" s="20"/>
      <c r="B793" s="4"/>
      <c r="C793" s="18"/>
      <c r="D793" s="18"/>
      <c r="E793" s="18"/>
      <c r="F793" s="18"/>
      <c r="G793" s="18"/>
      <c r="H793" s="18"/>
      <c r="I793" s="23"/>
      <c r="J793" s="23"/>
      <c r="K793" s="23"/>
      <c r="L793" s="17"/>
      <c r="N793" s="132"/>
      <c r="O793" s="18"/>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c r="BT793" s="4"/>
      <c r="BU793" s="4"/>
      <c r="BV793" s="4"/>
      <c r="BW793" s="4"/>
      <c r="BX793" s="4"/>
      <c r="BY793" s="4"/>
      <c r="BZ793" s="4"/>
      <c r="CA793" s="4"/>
      <c r="CB793" s="4"/>
      <c r="CC793" s="4"/>
      <c r="CD793" s="4"/>
    </row>
    <row r="794" spans="1:82" s="3" customFormat="1" x14ac:dyDescent="0.25">
      <c r="A794" s="20"/>
      <c r="B794" s="4"/>
      <c r="C794" s="18"/>
      <c r="D794" s="18"/>
      <c r="E794" s="18"/>
      <c r="F794" s="18"/>
      <c r="G794" s="18"/>
      <c r="H794" s="18"/>
      <c r="I794" s="23"/>
      <c r="J794" s="23"/>
      <c r="K794" s="23"/>
      <c r="L794" s="17"/>
      <c r="N794" s="132"/>
      <c r="O794" s="18"/>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c r="BT794" s="4"/>
      <c r="BU794" s="4"/>
      <c r="BV794" s="4"/>
      <c r="BW794" s="4"/>
      <c r="BX794" s="4"/>
      <c r="BY794" s="4"/>
      <c r="BZ794" s="4"/>
      <c r="CA794" s="4"/>
      <c r="CB794" s="4"/>
      <c r="CC794" s="4"/>
      <c r="CD794" s="4"/>
    </row>
    <row r="795" spans="1:82" s="3" customFormat="1" x14ac:dyDescent="0.25">
      <c r="A795" s="20"/>
      <c r="B795" s="4"/>
      <c r="C795" s="18"/>
      <c r="D795" s="18"/>
      <c r="E795" s="18"/>
      <c r="F795" s="18"/>
      <c r="G795" s="18"/>
      <c r="H795" s="18"/>
      <c r="I795" s="23"/>
      <c r="J795" s="23"/>
      <c r="K795" s="23"/>
      <c r="L795" s="17"/>
      <c r="N795" s="132"/>
      <c r="O795" s="18"/>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c r="BT795" s="4"/>
      <c r="BU795" s="4"/>
      <c r="BV795" s="4"/>
      <c r="BW795" s="4"/>
      <c r="BX795" s="4"/>
      <c r="BY795" s="4"/>
      <c r="BZ795" s="4"/>
      <c r="CA795" s="4"/>
      <c r="CB795" s="4"/>
      <c r="CC795" s="4"/>
      <c r="CD795" s="4"/>
    </row>
    <row r="796" spans="1:82" s="3" customFormat="1" x14ac:dyDescent="0.25">
      <c r="A796" s="20"/>
      <c r="B796" s="4"/>
      <c r="C796" s="18"/>
      <c r="D796" s="18"/>
      <c r="E796" s="18"/>
      <c r="F796" s="18"/>
      <c r="G796" s="18"/>
      <c r="H796" s="18"/>
      <c r="I796" s="23"/>
      <c r="J796" s="23"/>
      <c r="K796" s="23"/>
      <c r="L796" s="17"/>
      <c r="N796" s="132"/>
      <c r="O796" s="18"/>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c r="BT796" s="4"/>
      <c r="BU796" s="4"/>
      <c r="BV796" s="4"/>
      <c r="BW796" s="4"/>
      <c r="BX796" s="4"/>
      <c r="BY796" s="4"/>
      <c r="BZ796" s="4"/>
      <c r="CA796" s="4"/>
      <c r="CB796" s="4"/>
      <c r="CC796" s="4"/>
      <c r="CD796" s="4"/>
    </row>
    <row r="797" spans="1:82" s="3" customFormat="1" x14ac:dyDescent="0.25">
      <c r="A797" s="20"/>
      <c r="B797" s="4"/>
      <c r="C797" s="18"/>
      <c r="D797" s="18"/>
      <c r="E797" s="18"/>
      <c r="F797" s="18"/>
      <c r="G797" s="18"/>
      <c r="H797" s="18"/>
      <c r="I797" s="23"/>
      <c r="J797" s="23"/>
      <c r="K797" s="23"/>
      <c r="L797" s="17"/>
      <c r="N797" s="132"/>
      <c r="O797" s="18"/>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c r="BT797" s="4"/>
      <c r="BU797" s="4"/>
      <c r="BV797" s="4"/>
      <c r="BW797" s="4"/>
      <c r="BX797" s="4"/>
      <c r="BY797" s="4"/>
      <c r="BZ797" s="4"/>
      <c r="CA797" s="4"/>
      <c r="CB797" s="4"/>
      <c r="CC797" s="4"/>
      <c r="CD797" s="4"/>
    </row>
    <row r="798" spans="1:82" s="3" customFormat="1" x14ac:dyDescent="0.25">
      <c r="A798" s="20"/>
      <c r="B798" s="4"/>
      <c r="C798" s="18"/>
      <c r="D798" s="18"/>
      <c r="E798" s="18"/>
      <c r="F798" s="18"/>
      <c r="G798" s="18"/>
      <c r="H798" s="18"/>
      <c r="I798" s="23"/>
      <c r="J798" s="23"/>
      <c r="K798" s="23"/>
      <c r="L798" s="17"/>
      <c r="N798" s="132"/>
      <c r="O798" s="18"/>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c r="BT798" s="4"/>
      <c r="BU798" s="4"/>
      <c r="BV798" s="4"/>
      <c r="BW798" s="4"/>
      <c r="BX798" s="4"/>
      <c r="BY798" s="4"/>
      <c r="BZ798" s="4"/>
      <c r="CA798" s="4"/>
      <c r="CB798" s="4"/>
      <c r="CC798" s="4"/>
      <c r="CD798" s="4"/>
    </row>
    <row r="799" spans="1:82" s="3" customFormat="1" x14ac:dyDescent="0.25">
      <c r="A799" s="20"/>
      <c r="B799" s="4"/>
      <c r="C799" s="18"/>
      <c r="D799" s="18"/>
      <c r="E799" s="18"/>
      <c r="F799" s="18"/>
      <c r="G799" s="18"/>
      <c r="H799" s="18"/>
      <c r="I799" s="23"/>
      <c r="J799" s="23"/>
      <c r="K799" s="23"/>
      <c r="L799" s="17"/>
      <c r="N799" s="132"/>
      <c r="O799" s="18"/>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c r="BT799" s="4"/>
      <c r="BU799" s="4"/>
      <c r="BV799" s="4"/>
      <c r="BW799" s="4"/>
      <c r="BX799" s="4"/>
      <c r="BY799" s="4"/>
      <c r="BZ799" s="4"/>
      <c r="CA799" s="4"/>
      <c r="CB799" s="4"/>
      <c r="CC799" s="4"/>
      <c r="CD799" s="4"/>
    </row>
    <row r="800" spans="1:82" s="3" customFormat="1" x14ac:dyDescent="0.25">
      <c r="A800" s="20"/>
      <c r="B800" s="4"/>
      <c r="C800" s="18"/>
      <c r="D800" s="18"/>
      <c r="E800" s="18"/>
      <c r="F800" s="18"/>
      <c r="G800" s="18"/>
      <c r="H800" s="18"/>
      <c r="I800" s="23"/>
      <c r="J800" s="23"/>
      <c r="K800" s="23"/>
      <c r="L800" s="17"/>
      <c r="N800" s="132"/>
      <c r="O800" s="18"/>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c r="BY800" s="4"/>
      <c r="BZ800" s="4"/>
      <c r="CA800" s="4"/>
      <c r="CB800" s="4"/>
      <c r="CC800" s="4"/>
      <c r="CD800" s="4"/>
    </row>
    <row r="801" spans="1:82" s="3" customFormat="1" x14ac:dyDescent="0.25">
      <c r="A801" s="20"/>
      <c r="B801" s="4"/>
      <c r="C801" s="18"/>
      <c r="D801" s="18"/>
      <c r="E801" s="18"/>
      <c r="F801" s="18"/>
      <c r="G801" s="18"/>
      <c r="H801" s="18"/>
      <c r="I801" s="23"/>
      <c r="J801" s="23"/>
      <c r="K801" s="23"/>
      <c r="L801" s="17"/>
      <c r="N801" s="132"/>
      <c r="O801" s="18"/>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c r="BT801" s="4"/>
      <c r="BU801" s="4"/>
      <c r="BV801" s="4"/>
      <c r="BW801" s="4"/>
      <c r="BX801" s="4"/>
      <c r="BY801" s="4"/>
      <c r="BZ801" s="4"/>
      <c r="CA801" s="4"/>
      <c r="CB801" s="4"/>
      <c r="CC801" s="4"/>
      <c r="CD801" s="4"/>
    </row>
    <row r="802" spans="1:82" s="3" customFormat="1" x14ac:dyDescent="0.25">
      <c r="A802" s="20"/>
      <c r="B802" s="4"/>
      <c r="C802" s="18"/>
      <c r="D802" s="18"/>
      <c r="E802" s="18"/>
      <c r="F802" s="18"/>
      <c r="G802" s="18"/>
      <c r="H802" s="18"/>
      <c r="I802" s="23"/>
      <c r="J802" s="23"/>
      <c r="K802" s="23"/>
      <c r="L802" s="17"/>
      <c r="N802" s="132"/>
      <c r="O802" s="18"/>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c r="BT802" s="4"/>
      <c r="BU802" s="4"/>
      <c r="BV802" s="4"/>
      <c r="BW802" s="4"/>
      <c r="BX802" s="4"/>
      <c r="BY802" s="4"/>
      <c r="BZ802" s="4"/>
      <c r="CA802" s="4"/>
      <c r="CB802" s="4"/>
      <c r="CC802" s="4"/>
      <c r="CD802" s="4"/>
    </row>
    <row r="803" spans="1:82" s="3" customFormat="1" x14ac:dyDescent="0.25">
      <c r="A803" s="20"/>
      <c r="B803" s="4"/>
      <c r="C803" s="18"/>
      <c r="D803" s="18"/>
      <c r="E803" s="18"/>
      <c r="F803" s="18"/>
      <c r="G803" s="18"/>
      <c r="H803" s="18"/>
      <c r="I803" s="23"/>
      <c r="J803" s="23"/>
      <c r="K803" s="23"/>
      <c r="L803" s="17"/>
      <c r="N803" s="132"/>
      <c r="O803" s="18"/>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c r="BT803" s="4"/>
      <c r="BU803" s="4"/>
      <c r="BV803" s="4"/>
      <c r="BW803" s="4"/>
      <c r="BX803" s="4"/>
      <c r="BY803" s="4"/>
      <c r="BZ803" s="4"/>
      <c r="CA803" s="4"/>
      <c r="CB803" s="4"/>
      <c r="CC803" s="4"/>
      <c r="CD803" s="4"/>
    </row>
    <row r="804" spans="1:82" s="3" customFormat="1" x14ac:dyDescent="0.25">
      <c r="A804" s="20"/>
      <c r="B804" s="4"/>
      <c r="C804" s="18"/>
      <c r="D804" s="18"/>
      <c r="E804" s="18"/>
      <c r="F804" s="18"/>
      <c r="G804" s="18"/>
      <c r="H804" s="18"/>
      <c r="I804" s="23"/>
      <c r="J804" s="23"/>
      <c r="K804" s="23"/>
      <c r="L804" s="17"/>
      <c r="N804" s="132"/>
      <c r="O804" s="18"/>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c r="BT804" s="4"/>
      <c r="BU804" s="4"/>
      <c r="BV804" s="4"/>
      <c r="BW804" s="4"/>
      <c r="BX804" s="4"/>
      <c r="BY804" s="4"/>
      <c r="BZ804" s="4"/>
      <c r="CA804" s="4"/>
      <c r="CB804" s="4"/>
      <c r="CC804" s="4"/>
      <c r="CD804" s="4"/>
    </row>
    <row r="805" spans="1:82" s="3" customFormat="1" x14ac:dyDescent="0.25">
      <c r="A805" s="20"/>
      <c r="B805" s="4"/>
      <c r="C805" s="18"/>
      <c r="D805" s="18"/>
      <c r="E805" s="18"/>
      <c r="F805" s="18"/>
      <c r="G805" s="18"/>
      <c r="H805" s="18"/>
      <c r="I805" s="23"/>
      <c r="J805" s="23"/>
      <c r="K805" s="23"/>
      <c r="L805" s="17"/>
      <c r="N805" s="132"/>
      <c r="O805" s="18"/>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c r="BT805" s="4"/>
      <c r="BU805" s="4"/>
      <c r="BV805" s="4"/>
      <c r="BW805" s="4"/>
      <c r="BX805" s="4"/>
      <c r="BY805" s="4"/>
      <c r="BZ805" s="4"/>
      <c r="CA805" s="4"/>
      <c r="CB805" s="4"/>
      <c r="CC805" s="4"/>
      <c r="CD805" s="4"/>
    </row>
    <row r="806" spans="1:82" s="3" customFormat="1" x14ac:dyDescent="0.25">
      <c r="A806" s="20"/>
      <c r="B806" s="4"/>
      <c r="C806" s="18"/>
      <c r="D806" s="18"/>
      <c r="E806" s="18"/>
      <c r="F806" s="18"/>
      <c r="G806" s="18"/>
      <c r="H806" s="18"/>
      <c r="I806" s="23"/>
      <c r="J806" s="23"/>
      <c r="K806" s="23"/>
      <c r="L806" s="17"/>
      <c r="N806" s="132"/>
      <c r="O806" s="18"/>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c r="BT806" s="4"/>
      <c r="BU806" s="4"/>
      <c r="BV806" s="4"/>
      <c r="BW806" s="4"/>
      <c r="BX806" s="4"/>
      <c r="BY806" s="4"/>
      <c r="BZ806" s="4"/>
      <c r="CA806" s="4"/>
      <c r="CB806" s="4"/>
      <c r="CC806" s="4"/>
      <c r="CD806" s="4"/>
    </row>
    <row r="807" spans="1:82" s="3" customFormat="1" x14ac:dyDescent="0.25">
      <c r="A807" s="20"/>
      <c r="B807" s="4"/>
      <c r="C807" s="18"/>
      <c r="D807" s="18"/>
      <c r="E807" s="18"/>
      <c r="F807" s="18"/>
      <c r="G807" s="18"/>
      <c r="H807" s="18"/>
      <c r="I807" s="23"/>
      <c r="J807" s="23"/>
      <c r="K807" s="23"/>
      <c r="L807" s="17"/>
      <c r="N807" s="132"/>
      <c r="O807" s="18"/>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c r="BT807" s="4"/>
      <c r="BU807" s="4"/>
      <c r="BV807" s="4"/>
      <c r="BW807" s="4"/>
      <c r="BX807" s="4"/>
      <c r="BY807" s="4"/>
      <c r="BZ807" s="4"/>
      <c r="CA807" s="4"/>
      <c r="CB807" s="4"/>
      <c r="CC807" s="4"/>
      <c r="CD807" s="4"/>
    </row>
    <row r="808" spans="1:82" s="3" customFormat="1" x14ac:dyDescent="0.25">
      <c r="A808" s="20"/>
      <c r="B808" s="4"/>
      <c r="C808" s="18"/>
      <c r="D808" s="18"/>
      <c r="E808" s="18"/>
      <c r="F808" s="18"/>
      <c r="G808" s="18"/>
      <c r="H808" s="18"/>
      <c r="I808" s="23"/>
      <c r="J808" s="23"/>
      <c r="K808" s="23"/>
      <c r="L808" s="17"/>
      <c r="N808" s="132"/>
      <c r="O808" s="18"/>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c r="BT808" s="4"/>
      <c r="BU808" s="4"/>
      <c r="BV808" s="4"/>
      <c r="BW808" s="4"/>
      <c r="BX808" s="4"/>
      <c r="BY808" s="4"/>
      <c r="BZ808" s="4"/>
      <c r="CA808" s="4"/>
      <c r="CB808" s="4"/>
      <c r="CC808" s="4"/>
      <c r="CD808" s="4"/>
    </row>
    <row r="809" spans="1:82" s="3" customFormat="1" x14ac:dyDescent="0.25">
      <c r="A809" s="20"/>
      <c r="B809" s="4"/>
      <c r="C809" s="18"/>
      <c r="D809" s="18"/>
      <c r="E809" s="18"/>
      <c r="F809" s="18"/>
      <c r="G809" s="18"/>
      <c r="H809" s="18"/>
      <c r="I809" s="23"/>
      <c r="J809" s="23"/>
      <c r="K809" s="23"/>
      <c r="L809" s="17"/>
      <c r="N809" s="132"/>
      <c r="O809" s="18"/>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c r="BT809" s="4"/>
      <c r="BU809" s="4"/>
      <c r="BV809" s="4"/>
      <c r="BW809" s="4"/>
      <c r="BX809" s="4"/>
      <c r="BY809" s="4"/>
      <c r="BZ809" s="4"/>
      <c r="CA809" s="4"/>
      <c r="CB809" s="4"/>
      <c r="CC809" s="4"/>
      <c r="CD809" s="4"/>
    </row>
    <row r="810" spans="1:82" s="3" customFormat="1" x14ac:dyDescent="0.25">
      <c r="A810" s="20"/>
      <c r="B810" s="4"/>
      <c r="C810" s="18"/>
      <c r="D810" s="18"/>
      <c r="E810" s="18"/>
      <c r="F810" s="18"/>
      <c r="G810" s="18"/>
      <c r="H810" s="18"/>
      <c r="I810" s="23"/>
      <c r="J810" s="23"/>
      <c r="K810" s="23"/>
      <c r="L810" s="17"/>
      <c r="N810" s="132"/>
      <c r="O810" s="18"/>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c r="BY810" s="4"/>
      <c r="BZ810" s="4"/>
      <c r="CA810" s="4"/>
      <c r="CB810" s="4"/>
      <c r="CC810" s="4"/>
      <c r="CD810" s="4"/>
    </row>
    <row r="811" spans="1:82" s="3" customFormat="1" x14ac:dyDescent="0.25">
      <c r="A811" s="20"/>
      <c r="B811" s="4"/>
      <c r="C811" s="18"/>
      <c r="D811" s="18"/>
      <c r="E811" s="18"/>
      <c r="F811" s="18"/>
      <c r="G811" s="18"/>
      <c r="H811" s="18"/>
      <c r="I811" s="23"/>
      <c r="J811" s="23"/>
      <c r="K811" s="23"/>
      <c r="L811" s="17"/>
      <c r="N811" s="132"/>
      <c r="O811" s="18"/>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row>
    <row r="812" spans="1:82" s="3" customFormat="1" x14ac:dyDescent="0.25">
      <c r="A812" s="20"/>
      <c r="B812" s="4"/>
      <c r="C812" s="18"/>
      <c r="D812" s="18"/>
      <c r="E812" s="18"/>
      <c r="F812" s="18"/>
      <c r="G812" s="18"/>
      <c r="H812" s="18"/>
      <c r="I812" s="23"/>
      <c r="J812" s="23"/>
      <c r="K812" s="23"/>
      <c r="L812" s="17"/>
      <c r="N812" s="132"/>
      <c r="O812" s="18"/>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row>
    <row r="813" spans="1:82" s="3" customFormat="1" x14ac:dyDescent="0.25">
      <c r="A813" s="20"/>
      <c r="B813" s="4"/>
      <c r="C813" s="18"/>
      <c r="D813" s="18"/>
      <c r="E813" s="18"/>
      <c r="F813" s="18"/>
      <c r="G813" s="18"/>
      <c r="H813" s="18"/>
      <c r="I813" s="23"/>
      <c r="J813" s="23"/>
      <c r="K813" s="23"/>
      <c r="L813" s="17"/>
      <c r="N813" s="132"/>
      <c r="O813" s="18"/>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row>
    <row r="814" spans="1:82" s="3" customFormat="1" x14ac:dyDescent="0.25">
      <c r="A814" s="20"/>
      <c r="B814" s="4"/>
      <c r="C814" s="18"/>
      <c r="D814" s="18"/>
      <c r="E814" s="18"/>
      <c r="F814" s="18"/>
      <c r="G814" s="18"/>
      <c r="H814" s="18"/>
      <c r="I814" s="23"/>
      <c r="J814" s="23"/>
      <c r="K814" s="23"/>
      <c r="L814" s="17"/>
      <c r="N814" s="132"/>
      <c r="O814" s="18"/>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row>
    <row r="815" spans="1:82" s="3" customFormat="1" x14ac:dyDescent="0.25">
      <c r="A815" s="20"/>
      <c r="B815" s="4"/>
      <c r="C815" s="18"/>
      <c r="D815" s="18"/>
      <c r="E815" s="18"/>
      <c r="F815" s="18"/>
      <c r="G815" s="18"/>
      <c r="H815" s="18"/>
      <c r="I815" s="23"/>
      <c r="J815" s="23"/>
      <c r="K815" s="23"/>
      <c r="L815" s="17"/>
      <c r="N815" s="132"/>
      <c r="O815" s="18"/>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row>
    <row r="816" spans="1:82" s="3" customFormat="1" x14ac:dyDescent="0.25">
      <c r="A816" s="20"/>
      <c r="B816" s="4"/>
      <c r="C816" s="18"/>
      <c r="D816" s="18"/>
      <c r="E816" s="18"/>
      <c r="F816" s="18"/>
      <c r="G816" s="18"/>
      <c r="H816" s="18"/>
      <c r="I816" s="23"/>
      <c r="J816" s="23"/>
      <c r="K816" s="23"/>
      <c r="L816" s="17"/>
      <c r="N816" s="132"/>
      <c r="O816" s="18"/>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row>
    <row r="817" spans="1:82" s="3" customFormat="1" x14ac:dyDescent="0.25">
      <c r="A817" s="20"/>
      <c r="B817" s="4"/>
      <c r="C817" s="18"/>
      <c r="D817" s="18"/>
      <c r="E817" s="18"/>
      <c r="F817" s="18"/>
      <c r="G817" s="18"/>
      <c r="H817" s="18"/>
      <c r="I817" s="23"/>
      <c r="J817" s="23"/>
      <c r="K817" s="23"/>
      <c r="L817" s="17"/>
      <c r="N817" s="132"/>
      <c r="O817" s="18"/>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row>
    <row r="818" spans="1:82" s="3" customFormat="1" x14ac:dyDescent="0.25">
      <c r="A818" s="20"/>
      <c r="B818" s="4"/>
      <c r="C818" s="18"/>
      <c r="D818" s="18"/>
      <c r="E818" s="18"/>
      <c r="F818" s="18"/>
      <c r="G818" s="18"/>
      <c r="H818" s="18"/>
      <c r="I818" s="23"/>
      <c r="J818" s="23"/>
      <c r="K818" s="23"/>
      <c r="L818" s="17"/>
      <c r="N818" s="132"/>
      <c r="O818" s="18"/>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row>
    <row r="819" spans="1:82" s="3" customFormat="1" x14ac:dyDescent="0.25">
      <c r="A819" s="20"/>
      <c r="B819" s="4"/>
      <c r="C819" s="18"/>
      <c r="D819" s="18"/>
      <c r="E819" s="18"/>
      <c r="F819" s="18"/>
      <c r="G819" s="18"/>
      <c r="H819" s="18"/>
      <c r="I819" s="23"/>
      <c r="J819" s="23"/>
      <c r="K819" s="23"/>
      <c r="L819" s="17"/>
      <c r="N819" s="132"/>
      <c r="O819" s="18"/>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row>
    <row r="820" spans="1:82" s="3" customFormat="1" x14ac:dyDescent="0.25">
      <c r="A820" s="20"/>
      <c r="B820" s="4"/>
      <c r="C820" s="18"/>
      <c r="D820" s="18"/>
      <c r="E820" s="18"/>
      <c r="F820" s="18"/>
      <c r="G820" s="18"/>
      <c r="H820" s="18"/>
      <c r="I820" s="23"/>
      <c r="J820" s="23"/>
      <c r="K820" s="23"/>
      <c r="L820" s="17"/>
      <c r="N820" s="132"/>
      <c r="O820" s="18"/>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row>
    <row r="821" spans="1:82" s="3" customFormat="1" x14ac:dyDescent="0.25">
      <c r="A821" s="20"/>
      <c r="B821" s="4"/>
      <c r="C821" s="18"/>
      <c r="D821" s="18"/>
      <c r="E821" s="18"/>
      <c r="F821" s="18"/>
      <c r="G821" s="18"/>
      <c r="H821" s="18"/>
      <c r="I821" s="23"/>
      <c r="J821" s="23"/>
      <c r="K821" s="23"/>
      <c r="L821" s="17"/>
      <c r="N821" s="132"/>
      <c r="O821" s="18"/>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c r="BT821" s="4"/>
      <c r="BU821" s="4"/>
      <c r="BV821" s="4"/>
      <c r="BW821" s="4"/>
      <c r="BX821" s="4"/>
      <c r="BY821" s="4"/>
      <c r="BZ821" s="4"/>
      <c r="CA821" s="4"/>
      <c r="CB821" s="4"/>
      <c r="CC821" s="4"/>
      <c r="CD821" s="4"/>
    </row>
    <row r="822" spans="1:82" s="3" customFormat="1" x14ac:dyDescent="0.25">
      <c r="A822" s="20"/>
      <c r="B822" s="4"/>
      <c r="C822" s="18"/>
      <c r="D822" s="18"/>
      <c r="E822" s="18"/>
      <c r="F822" s="18"/>
      <c r="G822" s="18"/>
      <c r="H822" s="18"/>
      <c r="I822" s="23"/>
      <c r="J822" s="23"/>
      <c r="K822" s="23"/>
      <c r="L822" s="17"/>
      <c r="N822" s="132"/>
      <c r="O822" s="18"/>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c r="BT822" s="4"/>
      <c r="BU822" s="4"/>
      <c r="BV822" s="4"/>
      <c r="BW822" s="4"/>
      <c r="BX822" s="4"/>
      <c r="BY822" s="4"/>
      <c r="BZ822" s="4"/>
      <c r="CA822" s="4"/>
      <c r="CB822" s="4"/>
      <c r="CC822" s="4"/>
      <c r="CD822" s="4"/>
    </row>
    <row r="823" spans="1:82" s="3" customFormat="1" x14ac:dyDescent="0.25">
      <c r="A823" s="20"/>
      <c r="B823" s="4"/>
      <c r="C823" s="18"/>
      <c r="D823" s="18"/>
      <c r="E823" s="18"/>
      <c r="F823" s="18"/>
      <c r="G823" s="18"/>
      <c r="H823" s="18"/>
      <c r="I823" s="23"/>
      <c r="J823" s="23"/>
      <c r="K823" s="23"/>
      <c r="L823" s="17"/>
      <c r="N823" s="132"/>
      <c r="O823" s="18"/>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c r="BT823" s="4"/>
      <c r="BU823" s="4"/>
      <c r="BV823" s="4"/>
      <c r="BW823" s="4"/>
      <c r="BX823" s="4"/>
      <c r="BY823" s="4"/>
      <c r="BZ823" s="4"/>
      <c r="CA823" s="4"/>
      <c r="CB823" s="4"/>
      <c r="CC823" s="4"/>
      <c r="CD823" s="4"/>
    </row>
    <row r="824" spans="1:82" s="3" customFormat="1" x14ac:dyDescent="0.25">
      <c r="A824" s="20"/>
      <c r="B824" s="4"/>
      <c r="C824" s="18"/>
      <c r="D824" s="18"/>
      <c r="E824" s="18"/>
      <c r="F824" s="18"/>
      <c r="G824" s="18"/>
      <c r="H824" s="18"/>
      <c r="I824" s="23"/>
      <c r="J824" s="23"/>
      <c r="K824" s="23"/>
      <c r="L824" s="17"/>
      <c r="N824" s="132"/>
      <c r="O824" s="18"/>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c r="BT824" s="4"/>
      <c r="BU824" s="4"/>
      <c r="BV824" s="4"/>
      <c r="BW824" s="4"/>
      <c r="BX824" s="4"/>
      <c r="BY824" s="4"/>
      <c r="BZ824" s="4"/>
      <c r="CA824" s="4"/>
      <c r="CB824" s="4"/>
      <c r="CC824" s="4"/>
      <c r="CD824" s="4"/>
    </row>
    <row r="825" spans="1:82" s="3" customFormat="1" x14ac:dyDescent="0.25">
      <c r="A825" s="20"/>
      <c r="B825" s="4"/>
      <c r="C825" s="18"/>
      <c r="D825" s="18"/>
      <c r="E825" s="18"/>
      <c r="F825" s="18"/>
      <c r="G825" s="18"/>
      <c r="H825" s="18"/>
      <c r="I825" s="23"/>
      <c r="J825" s="23"/>
      <c r="K825" s="23"/>
      <c r="L825" s="17"/>
      <c r="N825" s="132"/>
      <c r="O825" s="18"/>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c r="BT825" s="4"/>
      <c r="BU825" s="4"/>
      <c r="BV825" s="4"/>
      <c r="BW825" s="4"/>
      <c r="BX825" s="4"/>
      <c r="BY825" s="4"/>
      <c r="BZ825" s="4"/>
      <c r="CA825" s="4"/>
      <c r="CB825" s="4"/>
      <c r="CC825" s="4"/>
      <c r="CD825" s="4"/>
    </row>
    <row r="826" spans="1:82" s="3" customFormat="1" x14ac:dyDescent="0.25">
      <c r="A826" s="20"/>
      <c r="B826" s="4"/>
      <c r="C826" s="18"/>
      <c r="D826" s="18"/>
      <c r="E826" s="18"/>
      <c r="F826" s="18"/>
      <c r="G826" s="18"/>
      <c r="H826" s="18"/>
      <c r="I826" s="23"/>
      <c r="J826" s="23"/>
      <c r="K826" s="23"/>
      <c r="L826" s="17"/>
      <c r="N826" s="132"/>
      <c r="O826" s="18"/>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c r="BT826" s="4"/>
      <c r="BU826" s="4"/>
      <c r="BV826" s="4"/>
      <c r="BW826" s="4"/>
      <c r="BX826" s="4"/>
      <c r="BY826" s="4"/>
      <c r="BZ826" s="4"/>
      <c r="CA826" s="4"/>
      <c r="CB826" s="4"/>
      <c r="CC826" s="4"/>
      <c r="CD826" s="4"/>
    </row>
    <row r="827" spans="1:82" s="3" customFormat="1" x14ac:dyDescent="0.25">
      <c r="A827" s="20"/>
      <c r="B827" s="4"/>
      <c r="C827" s="18"/>
      <c r="D827" s="18"/>
      <c r="E827" s="18"/>
      <c r="F827" s="18"/>
      <c r="G827" s="18"/>
      <c r="H827" s="18"/>
      <c r="I827" s="23"/>
      <c r="J827" s="23"/>
      <c r="K827" s="23"/>
      <c r="L827" s="17"/>
      <c r="N827" s="132"/>
      <c r="O827" s="18"/>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c r="BT827" s="4"/>
      <c r="BU827" s="4"/>
      <c r="BV827" s="4"/>
      <c r="BW827" s="4"/>
      <c r="BX827" s="4"/>
      <c r="BY827" s="4"/>
      <c r="BZ827" s="4"/>
      <c r="CA827" s="4"/>
      <c r="CB827" s="4"/>
      <c r="CC827" s="4"/>
      <c r="CD827" s="4"/>
    </row>
    <row r="828" spans="1:82" s="3" customFormat="1" x14ac:dyDescent="0.25">
      <c r="A828" s="20"/>
      <c r="B828" s="4"/>
      <c r="C828" s="18"/>
      <c r="D828" s="18"/>
      <c r="E828" s="18"/>
      <c r="F828" s="18"/>
      <c r="G828" s="18"/>
      <c r="H828" s="18"/>
      <c r="I828" s="23"/>
      <c r="J828" s="23"/>
      <c r="K828" s="23"/>
      <c r="L828" s="17"/>
      <c r="N828" s="132"/>
      <c r="O828" s="18"/>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c r="BT828" s="4"/>
      <c r="BU828" s="4"/>
      <c r="BV828" s="4"/>
      <c r="BW828" s="4"/>
      <c r="BX828" s="4"/>
      <c r="BY828" s="4"/>
      <c r="BZ828" s="4"/>
      <c r="CA828" s="4"/>
      <c r="CB828" s="4"/>
      <c r="CC828" s="4"/>
      <c r="CD828" s="4"/>
    </row>
    <row r="829" spans="1:82" s="3" customFormat="1" x14ac:dyDescent="0.25">
      <c r="A829" s="20"/>
      <c r="B829" s="4"/>
      <c r="C829" s="18"/>
      <c r="D829" s="18"/>
      <c r="E829" s="18"/>
      <c r="F829" s="18"/>
      <c r="G829" s="18"/>
      <c r="H829" s="18"/>
      <c r="I829" s="23"/>
      <c r="J829" s="23"/>
      <c r="K829" s="23"/>
      <c r="L829" s="17"/>
      <c r="N829" s="132"/>
      <c r="O829" s="18"/>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c r="BT829" s="4"/>
      <c r="BU829" s="4"/>
      <c r="BV829" s="4"/>
      <c r="BW829" s="4"/>
      <c r="BX829" s="4"/>
      <c r="BY829" s="4"/>
      <c r="BZ829" s="4"/>
      <c r="CA829" s="4"/>
      <c r="CB829" s="4"/>
      <c r="CC829" s="4"/>
      <c r="CD829" s="4"/>
    </row>
    <row r="830" spans="1:82" s="3" customFormat="1" x14ac:dyDescent="0.25">
      <c r="A830" s="20"/>
      <c r="B830" s="4"/>
      <c r="C830" s="18"/>
      <c r="D830" s="18"/>
      <c r="E830" s="18"/>
      <c r="F830" s="18"/>
      <c r="G830" s="18"/>
      <c r="H830" s="18"/>
      <c r="I830" s="23"/>
      <c r="J830" s="23"/>
      <c r="K830" s="23"/>
      <c r="L830" s="17"/>
      <c r="N830" s="132"/>
      <c r="O830" s="18"/>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c r="BY830" s="4"/>
      <c r="BZ830" s="4"/>
      <c r="CA830" s="4"/>
      <c r="CB830" s="4"/>
      <c r="CC830" s="4"/>
      <c r="CD830" s="4"/>
    </row>
    <row r="831" spans="1:82" s="3" customFormat="1" x14ac:dyDescent="0.25">
      <c r="A831" s="20"/>
      <c r="B831" s="4"/>
      <c r="C831" s="18"/>
      <c r="D831" s="18"/>
      <c r="E831" s="18"/>
      <c r="F831" s="18"/>
      <c r="G831" s="18"/>
      <c r="H831" s="18"/>
      <c r="I831" s="23"/>
      <c r="J831" s="23"/>
      <c r="K831" s="23"/>
      <c r="L831" s="17"/>
      <c r="N831" s="132"/>
      <c r="O831" s="18"/>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c r="BT831" s="4"/>
      <c r="BU831" s="4"/>
      <c r="BV831" s="4"/>
      <c r="BW831" s="4"/>
      <c r="BX831" s="4"/>
      <c r="BY831" s="4"/>
      <c r="BZ831" s="4"/>
      <c r="CA831" s="4"/>
      <c r="CB831" s="4"/>
      <c r="CC831" s="4"/>
      <c r="CD831" s="4"/>
    </row>
    <row r="832" spans="1:82" s="3" customFormat="1" x14ac:dyDescent="0.25">
      <c r="A832" s="20"/>
      <c r="B832" s="4"/>
      <c r="C832" s="18"/>
      <c r="D832" s="18"/>
      <c r="E832" s="18"/>
      <c r="F832" s="18"/>
      <c r="G832" s="18"/>
      <c r="H832" s="18"/>
      <c r="I832" s="23"/>
      <c r="J832" s="23"/>
      <c r="K832" s="23"/>
      <c r="L832" s="17"/>
      <c r="N832" s="132"/>
      <c r="O832" s="18"/>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c r="BT832" s="4"/>
      <c r="BU832" s="4"/>
      <c r="BV832" s="4"/>
      <c r="BW832" s="4"/>
      <c r="BX832" s="4"/>
      <c r="BY832" s="4"/>
      <c r="BZ832" s="4"/>
      <c r="CA832" s="4"/>
      <c r="CB832" s="4"/>
      <c r="CC832" s="4"/>
      <c r="CD832" s="4"/>
    </row>
    <row r="833" spans="1:82" s="3" customFormat="1" x14ac:dyDescent="0.25">
      <c r="A833" s="20"/>
      <c r="B833" s="4"/>
      <c r="C833" s="18"/>
      <c r="D833" s="18"/>
      <c r="E833" s="18"/>
      <c r="F833" s="18"/>
      <c r="G833" s="18"/>
      <c r="H833" s="18"/>
      <c r="I833" s="23"/>
      <c r="J833" s="23"/>
      <c r="K833" s="23"/>
      <c r="L833" s="17"/>
      <c r="N833" s="132"/>
      <c r="O833" s="18"/>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c r="BT833" s="4"/>
      <c r="BU833" s="4"/>
      <c r="BV833" s="4"/>
      <c r="BW833" s="4"/>
      <c r="BX833" s="4"/>
      <c r="BY833" s="4"/>
      <c r="BZ833" s="4"/>
      <c r="CA833" s="4"/>
      <c r="CB833" s="4"/>
      <c r="CC833" s="4"/>
      <c r="CD833" s="4"/>
    </row>
    <row r="834" spans="1:82" s="3" customFormat="1" x14ac:dyDescent="0.25">
      <c r="A834" s="20"/>
      <c r="B834" s="4"/>
      <c r="C834" s="18"/>
      <c r="D834" s="18"/>
      <c r="E834" s="18"/>
      <c r="F834" s="18"/>
      <c r="G834" s="18"/>
      <c r="H834" s="18"/>
      <c r="I834" s="23"/>
      <c r="J834" s="23"/>
      <c r="K834" s="23"/>
      <c r="L834" s="17"/>
      <c r="N834" s="132"/>
      <c r="O834" s="18"/>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c r="BT834" s="4"/>
      <c r="BU834" s="4"/>
      <c r="BV834" s="4"/>
      <c r="BW834" s="4"/>
      <c r="BX834" s="4"/>
      <c r="BY834" s="4"/>
      <c r="BZ834" s="4"/>
      <c r="CA834" s="4"/>
      <c r="CB834" s="4"/>
      <c r="CC834" s="4"/>
      <c r="CD834" s="4"/>
    </row>
    <row r="835" spans="1:82" s="3" customFormat="1" x14ac:dyDescent="0.25">
      <c r="A835" s="20"/>
      <c r="B835" s="4"/>
      <c r="C835" s="18"/>
      <c r="D835" s="18"/>
      <c r="E835" s="18"/>
      <c r="F835" s="18"/>
      <c r="G835" s="18"/>
      <c r="H835" s="18"/>
      <c r="I835" s="23"/>
      <c r="J835" s="23"/>
      <c r="K835" s="23"/>
      <c r="L835" s="17"/>
      <c r="N835" s="132"/>
      <c r="O835" s="18"/>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c r="BT835" s="4"/>
      <c r="BU835" s="4"/>
      <c r="BV835" s="4"/>
      <c r="BW835" s="4"/>
      <c r="BX835" s="4"/>
      <c r="BY835" s="4"/>
      <c r="BZ835" s="4"/>
      <c r="CA835" s="4"/>
      <c r="CB835" s="4"/>
      <c r="CC835" s="4"/>
      <c r="CD835" s="4"/>
    </row>
    <row r="836" spans="1:82" s="3" customFormat="1" x14ac:dyDescent="0.25">
      <c r="A836" s="20"/>
      <c r="B836" s="4"/>
      <c r="C836" s="18"/>
      <c r="D836" s="18"/>
      <c r="E836" s="18"/>
      <c r="F836" s="18"/>
      <c r="G836" s="18"/>
      <c r="H836" s="18"/>
      <c r="I836" s="23"/>
      <c r="J836" s="23"/>
      <c r="K836" s="23"/>
      <c r="L836" s="17"/>
      <c r="N836" s="132"/>
      <c r="O836" s="18"/>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c r="BT836" s="4"/>
      <c r="BU836" s="4"/>
      <c r="BV836" s="4"/>
      <c r="BW836" s="4"/>
      <c r="BX836" s="4"/>
      <c r="BY836" s="4"/>
      <c r="BZ836" s="4"/>
      <c r="CA836" s="4"/>
      <c r="CB836" s="4"/>
      <c r="CC836" s="4"/>
      <c r="CD836" s="4"/>
    </row>
    <row r="837" spans="1:82" s="3" customFormat="1" x14ac:dyDescent="0.25">
      <c r="A837" s="20"/>
      <c r="B837" s="4"/>
      <c r="C837" s="18"/>
      <c r="D837" s="18"/>
      <c r="E837" s="18"/>
      <c r="F837" s="18"/>
      <c r="G837" s="18"/>
      <c r="H837" s="18"/>
      <c r="I837" s="23"/>
      <c r="J837" s="23"/>
      <c r="K837" s="23"/>
      <c r="L837" s="17"/>
      <c r="N837" s="132"/>
      <c r="O837" s="18"/>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c r="BT837" s="4"/>
      <c r="BU837" s="4"/>
      <c r="BV837" s="4"/>
      <c r="BW837" s="4"/>
      <c r="BX837" s="4"/>
      <c r="BY837" s="4"/>
      <c r="BZ837" s="4"/>
      <c r="CA837" s="4"/>
      <c r="CB837" s="4"/>
      <c r="CC837" s="4"/>
      <c r="CD837" s="4"/>
    </row>
    <row r="838" spans="1:82" s="3" customFormat="1" x14ac:dyDescent="0.25">
      <c r="A838" s="20"/>
      <c r="B838" s="4"/>
      <c r="C838" s="18"/>
      <c r="D838" s="18"/>
      <c r="E838" s="18"/>
      <c r="F838" s="18"/>
      <c r="G838" s="18"/>
      <c r="H838" s="18"/>
      <c r="I838" s="23"/>
      <c r="J838" s="23"/>
      <c r="K838" s="23"/>
      <c r="L838" s="17"/>
      <c r="N838" s="132"/>
      <c r="O838" s="18"/>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c r="BT838" s="4"/>
      <c r="BU838" s="4"/>
      <c r="BV838" s="4"/>
      <c r="BW838" s="4"/>
      <c r="BX838" s="4"/>
      <c r="BY838" s="4"/>
      <c r="BZ838" s="4"/>
      <c r="CA838" s="4"/>
      <c r="CB838" s="4"/>
      <c r="CC838" s="4"/>
      <c r="CD838" s="4"/>
    </row>
    <row r="839" spans="1:82" s="3" customFormat="1" x14ac:dyDescent="0.25">
      <c r="A839" s="20"/>
      <c r="B839" s="4"/>
      <c r="C839" s="18"/>
      <c r="D839" s="18"/>
      <c r="E839" s="18"/>
      <c r="F839" s="18"/>
      <c r="G839" s="18"/>
      <c r="H839" s="18"/>
      <c r="I839" s="23"/>
      <c r="J839" s="23"/>
      <c r="K839" s="23"/>
      <c r="L839" s="17"/>
      <c r="N839" s="132"/>
      <c r="O839" s="18"/>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c r="BT839" s="4"/>
      <c r="BU839" s="4"/>
      <c r="BV839" s="4"/>
      <c r="BW839" s="4"/>
      <c r="BX839" s="4"/>
      <c r="BY839" s="4"/>
      <c r="BZ839" s="4"/>
      <c r="CA839" s="4"/>
      <c r="CB839" s="4"/>
      <c r="CC839" s="4"/>
      <c r="CD839" s="4"/>
    </row>
    <row r="840" spans="1:82" s="3" customFormat="1" x14ac:dyDescent="0.25">
      <c r="A840" s="20"/>
      <c r="B840" s="4"/>
      <c r="C840" s="18"/>
      <c r="D840" s="18"/>
      <c r="E840" s="18"/>
      <c r="F840" s="18"/>
      <c r="G840" s="18"/>
      <c r="H840" s="18"/>
      <c r="I840" s="23"/>
      <c r="J840" s="23"/>
      <c r="K840" s="23"/>
      <c r="L840" s="17"/>
      <c r="N840" s="132"/>
      <c r="O840" s="18"/>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c r="BT840" s="4"/>
      <c r="BU840" s="4"/>
      <c r="BV840" s="4"/>
      <c r="BW840" s="4"/>
      <c r="BX840" s="4"/>
      <c r="BY840" s="4"/>
      <c r="BZ840" s="4"/>
      <c r="CA840" s="4"/>
      <c r="CB840" s="4"/>
      <c r="CC840" s="4"/>
      <c r="CD840" s="4"/>
    </row>
    <row r="841" spans="1:82" s="3" customFormat="1" x14ac:dyDescent="0.25">
      <c r="A841" s="20"/>
      <c r="B841" s="4"/>
      <c r="C841" s="18"/>
      <c r="D841" s="18"/>
      <c r="E841" s="18"/>
      <c r="F841" s="18"/>
      <c r="G841" s="18"/>
      <c r="H841" s="18"/>
      <c r="I841" s="23"/>
      <c r="J841" s="23"/>
      <c r="K841" s="23"/>
      <c r="L841" s="17"/>
      <c r="N841" s="132"/>
      <c r="O841" s="18"/>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c r="BT841" s="4"/>
      <c r="BU841" s="4"/>
      <c r="BV841" s="4"/>
      <c r="BW841" s="4"/>
      <c r="BX841" s="4"/>
      <c r="BY841" s="4"/>
      <c r="BZ841" s="4"/>
      <c r="CA841" s="4"/>
      <c r="CB841" s="4"/>
      <c r="CC841" s="4"/>
      <c r="CD841" s="4"/>
    </row>
    <row r="842" spans="1:82" s="3" customFormat="1" x14ac:dyDescent="0.25">
      <c r="A842" s="20"/>
      <c r="B842" s="4"/>
      <c r="C842" s="18"/>
      <c r="D842" s="18"/>
      <c r="E842" s="18"/>
      <c r="F842" s="18"/>
      <c r="G842" s="18"/>
      <c r="H842" s="18"/>
      <c r="I842" s="23"/>
      <c r="J842" s="23"/>
      <c r="K842" s="23"/>
      <c r="L842" s="17"/>
      <c r="N842" s="132"/>
      <c r="O842" s="18"/>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c r="BT842" s="4"/>
      <c r="BU842" s="4"/>
      <c r="BV842" s="4"/>
      <c r="BW842" s="4"/>
      <c r="BX842" s="4"/>
      <c r="BY842" s="4"/>
      <c r="BZ842" s="4"/>
      <c r="CA842" s="4"/>
      <c r="CB842" s="4"/>
      <c r="CC842" s="4"/>
      <c r="CD842" s="4"/>
    </row>
    <row r="843" spans="1:82" s="3" customFormat="1" x14ac:dyDescent="0.25">
      <c r="A843" s="20"/>
      <c r="B843" s="4"/>
      <c r="C843" s="18"/>
      <c r="D843" s="18"/>
      <c r="E843" s="18"/>
      <c r="F843" s="18"/>
      <c r="G843" s="18"/>
      <c r="H843" s="18"/>
      <c r="I843" s="23"/>
      <c r="J843" s="23"/>
      <c r="K843" s="23"/>
      <c r="L843" s="17"/>
      <c r="N843" s="132"/>
      <c r="O843" s="18"/>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c r="BT843" s="4"/>
      <c r="BU843" s="4"/>
      <c r="BV843" s="4"/>
      <c r="BW843" s="4"/>
      <c r="BX843" s="4"/>
      <c r="BY843" s="4"/>
      <c r="BZ843" s="4"/>
      <c r="CA843" s="4"/>
      <c r="CB843" s="4"/>
      <c r="CC843" s="4"/>
      <c r="CD843" s="4"/>
    </row>
    <row r="844" spans="1:82" s="3" customFormat="1" x14ac:dyDescent="0.25">
      <c r="A844" s="20"/>
      <c r="B844" s="4"/>
      <c r="C844" s="18"/>
      <c r="D844" s="18"/>
      <c r="E844" s="18"/>
      <c r="F844" s="18"/>
      <c r="G844" s="18"/>
      <c r="H844" s="18"/>
      <c r="I844" s="23"/>
      <c r="J844" s="23"/>
      <c r="K844" s="23"/>
      <c r="L844" s="17"/>
      <c r="N844" s="132"/>
      <c r="O844" s="18"/>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c r="BT844" s="4"/>
      <c r="BU844" s="4"/>
      <c r="BV844" s="4"/>
      <c r="BW844" s="4"/>
      <c r="BX844" s="4"/>
      <c r="BY844" s="4"/>
      <c r="BZ844" s="4"/>
      <c r="CA844" s="4"/>
      <c r="CB844" s="4"/>
      <c r="CC844" s="4"/>
      <c r="CD844" s="4"/>
    </row>
    <row r="845" spans="1:82" s="3" customFormat="1" x14ac:dyDescent="0.25">
      <c r="A845" s="20"/>
      <c r="B845" s="4"/>
      <c r="C845" s="18"/>
      <c r="D845" s="18"/>
      <c r="E845" s="18"/>
      <c r="F845" s="18"/>
      <c r="G845" s="18"/>
      <c r="H845" s="18"/>
      <c r="I845" s="23"/>
      <c r="J845" s="23"/>
      <c r="K845" s="23"/>
      <c r="L845" s="17"/>
      <c r="N845" s="132"/>
      <c r="O845" s="18"/>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c r="BT845" s="4"/>
      <c r="BU845" s="4"/>
      <c r="BV845" s="4"/>
      <c r="BW845" s="4"/>
      <c r="BX845" s="4"/>
      <c r="BY845" s="4"/>
      <c r="BZ845" s="4"/>
      <c r="CA845" s="4"/>
      <c r="CB845" s="4"/>
      <c r="CC845" s="4"/>
      <c r="CD845" s="4"/>
    </row>
    <row r="846" spans="1:82" s="3" customFormat="1" x14ac:dyDescent="0.25">
      <c r="A846" s="20"/>
      <c r="B846" s="4"/>
      <c r="C846" s="18"/>
      <c r="D846" s="18"/>
      <c r="E846" s="18"/>
      <c r="F846" s="18"/>
      <c r="G846" s="18"/>
      <c r="H846" s="18"/>
      <c r="I846" s="23"/>
      <c r="J846" s="23"/>
      <c r="K846" s="23"/>
      <c r="L846" s="17"/>
      <c r="N846" s="132"/>
      <c r="O846" s="18"/>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c r="BT846" s="4"/>
      <c r="BU846" s="4"/>
      <c r="BV846" s="4"/>
      <c r="BW846" s="4"/>
      <c r="BX846" s="4"/>
      <c r="BY846" s="4"/>
      <c r="BZ846" s="4"/>
      <c r="CA846" s="4"/>
      <c r="CB846" s="4"/>
      <c r="CC846" s="4"/>
      <c r="CD846" s="4"/>
    </row>
    <row r="847" spans="1:82" s="3" customFormat="1" x14ac:dyDescent="0.25">
      <c r="A847" s="20"/>
      <c r="B847" s="4"/>
      <c r="C847" s="18"/>
      <c r="D847" s="18"/>
      <c r="E847" s="18"/>
      <c r="F847" s="18"/>
      <c r="G847" s="18"/>
      <c r="H847" s="18"/>
      <c r="I847" s="23"/>
      <c r="J847" s="23"/>
      <c r="K847" s="23"/>
      <c r="L847" s="17"/>
      <c r="N847" s="132"/>
      <c r="O847" s="18"/>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c r="BT847" s="4"/>
      <c r="BU847" s="4"/>
      <c r="BV847" s="4"/>
      <c r="BW847" s="4"/>
      <c r="BX847" s="4"/>
      <c r="BY847" s="4"/>
      <c r="BZ847" s="4"/>
      <c r="CA847" s="4"/>
      <c r="CB847" s="4"/>
      <c r="CC847" s="4"/>
      <c r="CD847" s="4"/>
    </row>
    <row r="848" spans="1:82" s="3" customFormat="1" x14ac:dyDescent="0.25">
      <c r="A848" s="20"/>
      <c r="B848" s="4"/>
      <c r="C848" s="18"/>
      <c r="D848" s="18"/>
      <c r="E848" s="18"/>
      <c r="F848" s="18"/>
      <c r="G848" s="18"/>
      <c r="H848" s="18"/>
      <c r="I848" s="23"/>
      <c r="J848" s="23"/>
      <c r="K848" s="23"/>
      <c r="L848" s="17"/>
      <c r="N848" s="132"/>
      <c r="O848" s="18"/>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c r="BT848" s="4"/>
      <c r="BU848" s="4"/>
      <c r="BV848" s="4"/>
      <c r="BW848" s="4"/>
      <c r="BX848" s="4"/>
      <c r="BY848" s="4"/>
      <c r="BZ848" s="4"/>
      <c r="CA848" s="4"/>
      <c r="CB848" s="4"/>
      <c r="CC848" s="4"/>
      <c r="CD848" s="4"/>
    </row>
    <row r="849" spans="1:82" s="3" customFormat="1" x14ac:dyDescent="0.25">
      <c r="A849" s="20"/>
      <c r="B849" s="4"/>
      <c r="C849" s="18"/>
      <c r="D849" s="18"/>
      <c r="E849" s="18"/>
      <c r="F849" s="18"/>
      <c r="G849" s="18"/>
      <c r="H849" s="18"/>
      <c r="I849" s="23"/>
      <c r="J849" s="23"/>
      <c r="K849" s="23"/>
      <c r="L849" s="17"/>
      <c r="N849" s="132"/>
      <c r="O849" s="18"/>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c r="BT849" s="4"/>
      <c r="BU849" s="4"/>
      <c r="BV849" s="4"/>
      <c r="BW849" s="4"/>
      <c r="BX849" s="4"/>
      <c r="BY849" s="4"/>
      <c r="BZ849" s="4"/>
      <c r="CA849" s="4"/>
      <c r="CB849" s="4"/>
      <c r="CC849" s="4"/>
      <c r="CD849" s="4"/>
    </row>
    <row r="850" spans="1:82" s="3" customFormat="1" x14ac:dyDescent="0.25">
      <c r="A850" s="20"/>
      <c r="B850" s="4"/>
      <c r="C850" s="18"/>
      <c r="D850" s="18"/>
      <c r="E850" s="18"/>
      <c r="F850" s="18"/>
      <c r="G850" s="18"/>
      <c r="H850" s="18"/>
      <c r="I850" s="23"/>
      <c r="J850" s="23"/>
      <c r="K850" s="23"/>
      <c r="L850" s="17"/>
      <c r="N850" s="132"/>
      <c r="O850" s="18"/>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c r="BT850" s="4"/>
      <c r="BU850" s="4"/>
      <c r="BV850" s="4"/>
      <c r="BW850" s="4"/>
      <c r="BX850" s="4"/>
      <c r="BY850" s="4"/>
      <c r="BZ850" s="4"/>
      <c r="CA850" s="4"/>
      <c r="CB850" s="4"/>
      <c r="CC850" s="4"/>
      <c r="CD850" s="4"/>
    </row>
    <row r="851" spans="1:82" s="3" customFormat="1" x14ac:dyDescent="0.25">
      <c r="A851" s="20"/>
      <c r="B851" s="4"/>
      <c r="C851" s="18"/>
      <c r="D851" s="18"/>
      <c r="E851" s="18"/>
      <c r="F851" s="18"/>
      <c r="G851" s="18"/>
      <c r="H851" s="18"/>
      <c r="I851" s="23"/>
      <c r="J851" s="23"/>
      <c r="K851" s="23"/>
      <c r="L851" s="17"/>
      <c r="N851" s="132"/>
      <c r="O851" s="18"/>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c r="BT851" s="4"/>
      <c r="BU851" s="4"/>
      <c r="BV851" s="4"/>
      <c r="BW851" s="4"/>
      <c r="BX851" s="4"/>
      <c r="BY851" s="4"/>
      <c r="BZ851" s="4"/>
      <c r="CA851" s="4"/>
      <c r="CB851" s="4"/>
      <c r="CC851" s="4"/>
      <c r="CD851" s="4"/>
    </row>
    <row r="852" spans="1:82" s="3" customFormat="1" x14ac:dyDescent="0.25">
      <c r="A852" s="20"/>
      <c r="B852" s="4"/>
      <c r="C852" s="18"/>
      <c r="D852" s="18"/>
      <c r="E852" s="18"/>
      <c r="F852" s="18"/>
      <c r="G852" s="18"/>
      <c r="H852" s="18"/>
      <c r="I852" s="23"/>
      <c r="J852" s="23"/>
      <c r="K852" s="23"/>
      <c r="L852" s="17"/>
      <c r="N852" s="132"/>
      <c r="O852" s="18"/>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c r="BT852" s="4"/>
      <c r="BU852" s="4"/>
      <c r="BV852" s="4"/>
      <c r="BW852" s="4"/>
      <c r="BX852" s="4"/>
      <c r="BY852" s="4"/>
      <c r="BZ852" s="4"/>
      <c r="CA852" s="4"/>
      <c r="CB852" s="4"/>
      <c r="CC852" s="4"/>
      <c r="CD852" s="4"/>
    </row>
    <row r="853" spans="1:82" s="3" customFormat="1" x14ac:dyDescent="0.25">
      <c r="A853" s="20"/>
      <c r="B853" s="4"/>
      <c r="C853" s="18"/>
      <c r="D853" s="18"/>
      <c r="E853" s="18"/>
      <c r="F853" s="18"/>
      <c r="G853" s="18"/>
      <c r="H853" s="18"/>
      <c r="I853" s="23"/>
      <c r="J853" s="23"/>
      <c r="K853" s="23"/>
      <c r="L853" s="17"/>
      <c r="N853" s="132"/>
      <c r="O853" s="18"/>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c r="BT853" s="4"/>
      <c r="BU853" s="4"/>
      <c r="BV853" s="4"/>
      <c r="BW853" s="4"/>
      <c r="BX853" s="4"/>
      <c r="BY853" s="4"/>
      <c r="BZ853" s="4"/>
      <c r="CA853" s="4"/>
      <c r="CB853" s="4"/>
      <c r="CC853" s="4"/>
      <c r="CD853" s="4"/>
    </row>
    <row r="854" spans="1:82" s="3" customFormat="1" x14ac:dyDescent="0.25">
      <c r="A854" s="20"/>
      <c r="B854" s="4"/>
      <c r="C854" s="18"/>
      <c r="D854" s="18"/>
      <c r="E854" s="18"/>
      <c r="F854" s="18"/>
      <c r="G854" s="18"/>
      <c r="H854" s="18"/>
      <c r="I854" s="23"/>
      <c r="J854" s="23"/>
      <c r="K854" s="23"/>
      <c r="L854" s="17"/>
      <c r="N854" s="132"/>
      <c r="O854" s="18"/>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c r="BT854" s="4"/>
      <c r="BU854" s="4"/>
      <c r="BV854" s="4"/>
      <c r="BW854" s="4"/>
      <c r="BX854" s="4"/>
      <c r="BY854" s="4"/>
      <c r="BZ854" s="4"/>
      <c r="CA854" s="4"/>
      <c r="CB854" s="4"/>
      <c r="CC854" s="4"/>
      <c r="CD854" s="4"/>
    </row>
    <row r="855" spans="1:82" s="3" customFormat="1" x14ac:dyDescent="0.25">
      <c r="A855" s="20"/>
      <c r="B855" s="4"/>
      <c r="C855" s="18"/>
      <c r="D855" s="18"/>
      <c r="E855" s="18"/>
      <c r="F855" s="18"/>
      <c r="G855" s="18"/>
      <c r="H855" s="18"/>
      <c r="I855" s="23"/>
      <c r="J855" s="23"/>
      <c r="K855" s="23"/>
      <c r="L855" s="17"/>
      <c r="N855" s="132"/>
      <c r="O855" s="18"/>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c r="BT855" s="4"/>
      <c r="BU855" s="4"/>
      <c r="BV855" s="4"/>
      <c r="BW855" s="4"/>
      <c r="BX855" s="4"/>
      <c r="BY855" s="4"/>
      <c r="BZ855" s="4"/>
      <c r="CA855" s="4"/>
      <c r="CB855" s="4"/>
      <c r="CC855" s="4"/>
      <c r="CD855" s="4"/>
    </row>
    <row r="856" spans="1:82" s="3" customFormat="1" x14ac:dyDescent="0.25">
      <c r="A856" s="20"/>
      <c r="B856" s="4"/>
      <c r="C856" s="18"/>
      <c r="D856" s="18"/>
      <c r="E856" s="18"/>
      <c r="F856" s="18"/>
      <c r="G856" s="18"/>
      <c r="H856" s="18"/>
      <c r="I856" s="23"/>
      <c r="J856" s="23"/>
      <c r="K856" s="23"/>
      <c r="L856" s="17"/>
      <c r="N856" s="132"/>
      <c r="O856" s="18"/>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c r="BT856" s="4"/>
      <c r="BU856" s="4"/>
      <c r="BV856" s="4"/>
      <c r="BW856" s="4"/>
      <c r="BX856" s="4"/>
      <c r="BY856" s="4"/>
      <c r="BZ856" s="4"/>
      <c r="CA856" s="4"/>
      <c r="CB856" s="4"/>
      <c r="CC856" s="4"/>
      <c r="CD856" s="4"/>
    </row>
    <row r="857" spans="1:82" s="3" customFormat="1" x14ac:dyDescent="0.25">
      <c r="A857" s="20"/>
      <c r="B857" s="4"/>
      <c r="C857" s="18"/>
      <c r="D857" s="18"/>
      <c r="E857" s="18"/>
      <c r="F857" s="18"/>
      <c r="G857" s="18"/>
      <c r="H857" s="18"/>
      <c r="I857" s="23"/>
      <c r="J857" s="23"/>
      <c r="K857" s="23"/>
      <c r="L857" s="17"/>
      <c r="N857" s="132"/>
      <c r="O857" s="18"/>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c r="BT857" s="4"/>
      <c r="BU857" s="4"/>
      <c r="BV857" s="4"/>
      <c r="BW857" s="4"/>
      <c r="BX857" s="4"/>
      <c r="BY857" s="4"/>
      <c r="BZ857" s="4"/>
      <c r="CA857" s="4"/>
      <c r="CB857" s="4"/>
      <c r="CC857" s="4"/>
      <c r="CD857" s="4"/>
    </row>
    <row r="858" spans="1:82" s="3" customFormat="1" x14ac:dyDescent="0.25">
      <c r="A858" s="20"/>
      <c r="B858" s="4"/>
      <c r="C858" s="18"/>
      <c r="D858" s="18"/>
      <c r="E858" s="18"/>
      <c r="F858" s="18"/>
      <c r="G858" s="18"/>
      <c r="H858" s="18"/>
      <c r="I858" s="23"/>
      <c r="J858" s="23"/>
      <c r="K858" s="23"/>
      <c r="L858" s="17"/>
      <c r="N858" s="132"/>
      <c r="O858" s="18"/>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c r="BT858" s="4"/>
      <c r="BU858" s="4"/>
      <c r="BV858" s="4"/>
      <c r="BW858" s="4"/>
      <c r="BX858" s="4"/>
      <c r="BY858" s="4"/>
      <c r="BZ858" s="4"/>
      <c r="CA858" s="4"/>
      <c r="CB858" s="4"/>
      <c r="CC858" s="4"/>
      <c r="CD858" s="4"/>
    </row>
    <row r="859" spans="1:82" s="3" customFormat="1" x14ac:dyDescent="0.25">
      <c r="A859" s="20"/>
      <c r="B859" s="4"/>
      <c r="C859" s="18"/>
      <c r="D859" s="18"/>
      <c r="E859" s="18"/>
      <c r="F859" s="18"/>
      <c r="G859" s="18"/>
      <c r="H859" s="18"/>
      <c r="I859" s="23"/>
      <c r="J859" s="23"/>
      <c r="K859" s="23"/>
      <c r="L859" s="17"/>
      <c r="N859" s="132"/>
      <c r="O859" s="18"/>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c r="BT859" s="4"/>
      <c r="BU859" s="4"/>
      <c r="BV859" s="4"/>
      <c r="BW859" s="4"/>
      <c r="BX859" s="4"/>
      <c r="BY859" s="4"/>
      <c r="BZ859" s="4"/>
      <c r="CA859" s="4"/>
      <c r="CB859" s="4"/>
      <c r="CC859" s="4"/>
      <c r="CD859" s="4"/>
    </row>
    <row r="860" spans="1:82" s="3" customFormat="1" x14ac:dyDescent="0.25">
      <c r="A860" s="20"/>
      <c r="B860" s="4"/>
      <c r="C860" s="18"/>
      <c r="D860" s="18"/>
      <c r="E860" s="18"/>
      <c r="F860" s="18"/>
      <c r="G860" s="18"/>
      <c r="H860" s="18"/>
      <c r="I860" s="23"/>
      <c r="J860" s="23"/>
      <c r="K860" s="23"/>
      <c r="L860" s="17"/>
      <c r="N860" s="132"/>
      <c r="O860" s="18"/>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c r="BT860" s="4"/>
      <c r="BU860" s="4"/>
      <c r="BV860" s="4"/>
      <c r="BW860" s="4"/>
      <c r="BX860" s="4"/>
      <c r="BY860" s="4"/>
      <c r="BZ860" s="4"/>
      <c r="CA860" s="4"/>
      <c r="CB860" s="4"/>
      <c r="CC860" s="4"/>
      <c r="CD860" s="4"/>
    </row>
    <row r="861" spans="1:82" s="3" customFormat="1" x14ac:dyDescent="0.25">
      <c r="A861" s="20"/>
      <c r="B861" s="4"/>
      <c r="C861" s="18"/>
      <c r="D861" s="18"/>
      <c r="E861" s="18"/>
      <c r="F861" s="18"/>
      <c r="G861" s="18"/>
      <c r="H861" s="18"/>
      <c r="I861" s="23"/>
      <c r="J861" s="23"/>
      <c r="K861" s="23"/>
      <c r="L861" s="17"/>
      <c r="N861" s="132"/>
      <c r="O861" s="18"/>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c r="BT861" s="4"/>
      <c r="BU861" s="4"/>
      <c r="BV861" s="4"/>
      <c r="BW861" s="4"/>
      <c r="BX861" s="4"/>
      <c r="BY861" s="4"/>
      <c r="BZ861" s="4"/>
      <c r="CA861" s="4"/>
      <c r="CB861" s="4"/>
      <c r="CC861" s="4"/>
      <c r="CD861" s="4"/>
    </row>
    <row r="862" spans="1:82" s="3" customFormat="1" x14ac:dyDescent="0.25">
      <c r="A862" s="20"/>
      <c r="B862" s="4"/>
      <c r="C862" s="18"/>
      <c r="D862" s="18"/>
      <c r="E862" s="18"/>
      <c r="F862" s="18"/>
      <c r="G862" s="18"/>
      <c r="H862" s="18"/>
      <c r="I862" s="23"/>
      <c r="J862" s="23"/>
      <c r="K862" s="23"/>
      <c r="L862" s="17"/>
      <c r="N862" s="132"/>
      <c r="O862" s="18"/>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c r="BT862" s="4"/>
      <c r="BU862" s="4"/>
      <c r="BV862" s="4"/>
      <c r="BW862" s="4"/>
      <c r="BX862" s="4"/>
      <c r="BY862" s="4"/>
      <c r="BZ862" s="4"/>
      <c r="CA862" s="4"/>
      <c r="CB862" s="4"/>
      <c r="CC862" s="4"/>
      <c r="CD862" s="4"/>
    </row>
    <row r="863" spans="1:82" s="3" customFormat="1" x14ac:dyDescent="0.25">
      <c r="A863" s="20"/>
      <c r="B863" s="4"/>
      <c r="C863" s="18"/>
      <c r="D863" s="18"/>
      <c r="E863" s="18"/>
      <c r="F863" s="18"/>
      <c r="G863" s="18"/>
      <c r="H863" s="18"/>
      <c r="I863" s="23"/>
      <c r="J863" s="23"/>
      <c r="K863" s="23"/>
      <c r="L863" s="17"/>
      <c r="N863" s="132"/>
      <c r="O863" s="18"/>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c r="BT863" s="4"/>
      <c r="BU863" s="4"/>
      <c r="BV863" s="4"/>
      <c r="BW863" s="4"/>
      <c r="BX863" s="4"/>
      <c r="BY863" s="4"/>
      <c r="BZ863" s="4"/>
      <c r="CA863" s="4"/>
      <c r="CB863" s="4"/>
      <c r="CC863" s="4"/>
      <c r="CD863" s="4"/>
    </row>
    <row r="864" spans="1:82" s="3" customFormat="1" x14ac:dyDescent="0.25">
      <c r="A864" s="20"/>
      <c r="B864" s="4"/>
      <c r="C864" s="18"/>
      <c r="D864" s="18"/>
      <c r="E864" s="18"/>
      <c r="F864" s="18"/>
      <c r="G864" s="18"/>
      <c r="H864" s="18"/>
      <c r="I864" s="23"/>
      <c r="J864" s="23"/>
      <c r="K864" s="23"/>
      <c r="L864" s="17"/>
      <c r="N864" s="132"/>
      <c r="O864" s="18"/>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c r="BT864" s="4"/>
      <c r="BU864" s="4"/>
      <c r="BV864" s="4"/>
      <c r="BW864" s="4"/>
      <c r="BX864" s="4"/>
      <c r="BY864" s="4"/>
      <c r="BZ864" s="4"/>
      <c r="CA864" s="4"/>
      <c r="CB864" s="4"/>
      <c r="CC864" s="4"/>
      <c r="CD864" s="4"/>
    </row>
    <row r="865" spans="1:82" s="3" customFormat="1" x14ac:dyDescent="0.25">
      <c r="A865" s="20"/>
      <c r="B865" s="4"/>
      <c r="C865" s="18"/>
      <c r="D865" s="18"/>
      <c r="E865" s="18"/>
      <c r="F865" s="18"/>
      <c r="G865" s="18"/>
      <c r="H865" s="18"/>
      <c r="I865" s="23"/>
      <c r="J865" s="23"/>
      <c r="K865" s="23"/>
      <c r="L865" s="17"/>
      <c r="N865" s="132"/>
      <c r="O865" s="18"/>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c r="BT865" s="4"/>
      <c r="BU865" s="4"/>
      <c r="BV865" s="4"/>
      <c r="BW865" s="4"/>
      <c r="BX865" s="4"/>
      <c r="BY865" s="4"/>
      <c r="BZ865" s="4"/>
      <c r="CA865" s="4"/>
      <c r="CB865" s="4"/>
      <c r="CC865" s="4"/>
      <c r="CD865" s="4"/>
    </row>
    <row r="866" spans="1:82" s="3" customFormat="1" x14ac:dyDescent="0.25">
      <c r="A866" s="20"/>
      <c r="B866" s="4"/>
      <c r="C866" s="18"/>
      <c r="D866" s="18"/>
      <c r="E866" s="18"/>
      <c r="F866" s="18"/>
      <c r="G866" s="18"/>
      <c r="H866" s="18"/>
      <c r="I866" s="23"/>
      <c r="J866" s="23"/>
      <c r="K866" s="23"/>
      <c r="L866" s="17"/>
      <c r="N866" s="132"/>
      <c r="O866" s="18"/>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c r="BT866" s="4"/>
      <c r="BU866" s="4"/>
      <c r="BV866" s="4"/>
      <c r="BW866" s="4"/>
      <c r="BX866" s="4"/>
      <c r="BY866" s="4"/>
      <c r="BZ866" s="4"/>
      <c r="CA866" s="4"/>
      <c r="CB866" s="4"/>
      <c r="CC866" s="4"/>
      <c r="CD866" s="4"/>
    </row>
    <row r="867" spans="1:82" s="3" customFormat="1" x14ac:dyDescent="0.25">
      <c r="A867" s="20"/>
      <c r="B867" s="4"/>
      <c r="C867" s="18"/>
      <c r="D867" s="18"/>
      <c r="E867" s="18"/>
      <c r="F867" s="18"/>
      <c r="G867" s="18"/>
      <c r="H867" s="18"/>
      <c r="I867" s="23"/>
      <c r="J867" s="23"/>
      <c r="K867" s="23"/>
      <c r="L867" s="17"/>
      <c r="N867" s="132"/>
      <c r="O867" s="18"/>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c r="BY867" s="4"/>
      <c r="BZ867" s="4"/>
      <c r="CA867" s="4"/>
      <c r="CB867" s="4"/>
      <c r="CC867" s="4"/>
      <c r="CD867" s="4"/>
    </row>
    <row r="868" spans="1:82" s="3" customFormat="1" x14ac:dyDescent="0.25">
      <c r="A868" s="20"/>
      <c r="B868" s="4"/>
      <c r="C868" s="18"/>
      <c r="D868" s="18"/>
      <c r="E868" s="18"/>
      <c r="F868" s="18"/>
      <c r="G868" s="18"/>
      <c r="H868" s="18"/>
      <c r="I868" s="23"/>
      <c r="J868" s="23"/>
      <c r="K868" s="23"/>
      <c r="L868" s="17"/>
      <c r="N868" s="132"/>
      <c r="O868" s="18"/>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c r="BT868" s="4"/>
      <c r="BU868" s="4"/>
      <c r="BV868" s="4"/>
      <c r="BW868" s="4"/>
      <c r="BX868" s="4"/>
      <c r="BY868" s="4"/>
      <c r="BZ868" s="4"/>
      <c r="CA868" s="4"/>
      <c r="CB868" s="4"/>
      <c r="CC868" s="4"/>
      <c r="CD868" s="4"/>
    </row>
    <row r="869" spans="1:82" s="3" customFormat="1" x14ac:dyDescent="0.25">
      <c r="A869" s="20"/>
      <c r="B869" s="4"/>
      <c r="C869" s="18"/>
      <c r="D869" s="18"/>
      <c r="E869" s="18"/>
      <c r="F869" s="18"/>
      <c r="G869" s="18"/>
      <c r="H869" s="18"/>
      <c r="I869" s="23"/>
      <c r="J869" s="23"/>
      <c r="K869" s="23"/>
      <c r="L869" s="17"/>
      <c r="N869" s="132"/>
      <c r="O869" s="18"/>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c r="BT869" s="4"/>
      <c r="BU869" s="4"/>
      <c r="BV869" s="4"/>
      <c r="BW869" s="4"/>
      <c r="BX869" s="4"/>
      <c r="BY869" s="4"/>
      <c r="BZ869" s="4"/>
      <c r="CA869" s="4"/>
      <c r="CB869" s="4"/>
      <c r="CC869" s="4"/>
      <c r="CD869" s="4"/>
    </row>
    <row r="870" spans="1:82" s="3" customFormat="1" x14ac:dyDescent="0.25">
      <c r="A870" s="20"/>
      <c r="B870" s="4"/>
      <c r="C870" s="18"/>
      <c r="D870" s="18"/>
      <c r="E870" s="18"/>
      <c r="F870" s="18"/>
      <c r="G870" s="18"/>
      <c r="H870" s="18"/>
      <c r="I870" s="23"/>
      <c r="J870" s="23"/>
      <c r="K870" s="23"/>
      <c r="L870" s="17"/>
      <c r="N870" s="132"/>
      <c r="O870" s="18"/>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c r="BT870" s="4"/>
      <c r="BU870" s="4"/>
      <c r="BV870" s="4"/>
      <c r="BW870" s="4"/>
      <c r="BX870" s="4"/>
      <c r="BY870" s="4"/>
      <c r="BZ870" s="4"/>
      <c r="CA870" s="4"/>
      <c r="CB870" s="4"/>
      <c r="CC870" s="4"/>
      <c r="CD870" s="4"/>
    </row>
    <row r="871" spans="1:82" s="3" customFormat="1" x14ac:dyDescent="0.25">
      <c r="A871" s="20"/>
      <c r="B871" s="4"/>
      <c r="C871" s="18"/>
      <c r="D871" s="18"/>
      <c r="E871" s="18"/>
      <c r="F871" s="18"/>
      <c r="G871" s="18"/>
      <c r="H871" s="18"/>
      <c r="I871" s="23"/>
      <c r="J871" s="23"/>
      <c r="K871" s="23"/>
      <c r="L871" s="17"/>
      <c r="N871" s="132"/>
      <c r="O871" s="18"/>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c r="BT871" s="4"/>
      <c r="BU871" s="4"/>
      <c r="BV871" s="4"/>
      <c r="BW871" s="4"/>
      <c r="BX871" s="4"/>
      <c r="BY871" s="4"/>
      <c r="BZ871" s="4"/>
      <c r="CA871" s="4"/>
      <c r="CB871" s="4"/>
      <c r="CC871" s="4"/>
      <c r="CD871" s="4"/>
    </row>
    <row r="872" spans="1:82" s="3" customFormat="1" x14ac:dyDescent="0.25">
      <c r="A872" s="20"/>
      <c r="B872" s="4"/>
      <c r="C872" s="18"/>
      <c r="D872" s="18"/>
      <c r="E872" s="18"/>
      <c r="F872" s="18"/>
      <c r="G872" s="18"/>
      <c r="H872" s="18"/>
      <c r="I872" s="23"/>
      <c r="J872" s="23"/>
      <c r="K872" s="23"/>
      <c r="L872" s="17"/>
      <c r="N872" s="132"/>
      <c r="O872" s="18"/>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c r="BY872" s="4"/>
      <c r="BZ872" s="4"/>
      <c r="CA872" s="4"/>
      <c r="CB872" s="4"/>
      <c r="CC872" s="4"/>
      <c r="CD872" s="4"/>
    </row>
    <row r="873" spans="1:82" s="3" customFormat="1" x14ac:dyDescent="0.25">
      <c r="A873" s="20"/>
      <c r="B873" s="4"/>
      <c r="C873" s="18"/>
      <c r="D873" s="18"/>
      <c r="E873" s="18"/>
      <c r="F873" s="18"/>
      <c r="G873" s="18"/>
      <c r="H873" s="18"/>
      <c r="I873" s="23"/>
      <c r="J873" s="23"/>
      <c r="K873" s="23"/>
      <c r="L873" s="17"/>
      <c r="N873" s="132"/>
      <c r="O873" s="18"/>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c r="BT873" s="4"/>
      <c r="BU873" s="4"/>
      <c r="BV873" s="4"/>
      <c r="BW873" s="4"/>
      <c r="BX873" s="4"/>
      <c r="BY873" s="4"/>
      <c r="BZ873" s="4"/>
      <c r="CA873" s="4"/>
      <c r="CB873" s="4"/>
      <c r="CC873" s="4"/>
      <c r="CD873" s="4"/>
    </row>
    <row r="874" spans="1:82" s="3" customFormat="1" x14ac:dyDescent="0.25">
      <c r="A874" s="20"/>
      <c r="B874" s="4"/>
      <c r="C874" s="18"/>
      <c r="D874" s="18"/>
      <c r="E874" s="18"/>
      <c r="F874" s="18"/>
      <c r="G874" s="18"/>
      <c r="H874" s="18"/>
      <c r="I874" s="23"/>
      <c r="J874" s="23"/>
      <c r="K874" s="23"/>
      <c r="L874" s="17"/>
      <c r="N874" s="132"/>
      <c r="O874" s="18"/>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c r="BT874" s="4"/>
      <c r="BU874" s="4"/>
      <c r="BV874" s="4"/>
      <c r="BW874" s="4"/>
      <c r="BX874" s="4"/>
      <c r="BY874" s="4"/>
      <c r="BZ874" s="4"/>
      <c r="CA874" s="4"/>
      <c r="CB874" s="4"/>
      <c r="CC874" s="4"/>
      <c r="CD874" s="4"/>
    </row>
    <row r="875" spans="1:82" s="3" customFormat="1" x14ac:dyDescent="0.25">
      <c r="A875" s="20"/>
      <c r="B875" s="4"/>
      <c r="C875" s="18"/>
      <c r="D875" s="18"/>
      <c r="E875" s="18"/>
      <c r="F875" s="18"/>
      <c r="G875" s="18"/>
      <c r="H875" s="18"/>
      <c r="I875" s="23"/>
      <c r="J875" s="23"/>
      <c r="K875" s="23"/>
      <c r="L875" s="17"/>
      <c r="N875" s="132"/>
      <c r="O875" s="18"/>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c r="BT875" s="4"/>
      <c r="BU875" s="4"/>
      <c r="BV875" s="4"/>
      <c r="BW875" s="4"/>
      <c r="BX875" s="4"/>
      <c r="BY875" s="4"/>
      <c r="BZ875" s="4"/>
      <c r="CA875" s="4"/>
      <c r="CB875" s="4"/>
      <c r="CC875" s="4"/>
      <c r="CD875" s="4"/>
    </row>
    <row r="876" spans="1:82" s="3" customFormat="1" x14ac:dyDescent="0.25">
      <c r="A876" s="20"/>
      <c r="B876" s="4"/>
      <c r="C876" s="18"/>
      <c r="D876" s="18"/>
      <c r="E876" s="18"/>
      <c r="F876" s="18"/>
      <c r="G876" s="18"/>
      <c r="H876" s="18"/>
      <c r="I876" s="23"/>
      <c r="J876" s="23"/>
      <c r="K876" s="23"/>
      <c r="L876" s="17"/>
      <c r="N876" s="132"/>
      <c r="O876" s="18"/>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c r="BT876" s="4"/>
      <c r="BU876" s="4"/>
      <c r="BV876" s="4"/>
      <c r="BW876" s="4"/>
      <c r="BX876" s="4"/>
      <c r="BY876" s="4"/>
      <c r="BZ876" s="4"/>
      <c r="CA876" s="4"/>
      <c r="CB876" s="4"/>
      <c r="CC876" s="4"/>
      <c r="CD876" s="4"/>
    </row>
    <row r="877" spans="1:82" s="3" customFormat="1" x14ac:dyDescent="0.25">
      <c r="A877" s="20"/>
      <c r="B877" s="4"/>
      <c r="C877" s="18"/>
      <c r="D877" s="18"/>
      <c r="E877" s="18"/>
      <c r="F877" s="18"/>
      <c r="G877" s="18"/>
      <c r="H877" s="18"/>
      <c r="I877" s="23"/>
      <c r="J877" s="23"/>
      <c r="K877" s="23"/>
      <c r="L877" s="17"/>
      <c r="N877" s="132"/>
      <c r="O877" s="18"/>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c r="BT877" s="4"/>
      <c r="BU877" s="4"/>
      <c r="BV877" s="4"/>
      <c r="BW877" s="4"/>
      <c r="BX877" s="4"/>
      <c r="BY877" s="4"/>
      <c r="BZ877" s="4"/>
      <c r="CA877" s="4"/>
      <c r="CB877" s="4"/>
      <c r="CC877" s="4"/>
      <c r="CD877" s="4"/>
    </row>
    <row r="878" spans="1:82" s="3" customFormat="1" x14ac:dyDescent="0.25">
      <c r="A878" s="20"/>
      <c r="B878" s="4"/>
      <c r="C878" s="18"/>
      <c r="D878" s="18"/>
      <c r="E878" s="18"/>
      <c r="F878" s="18"/>
      <c r="G878" s="18"/>
      <c r="H878" s="18"/>
      <c r="I878" s="23"/>
      <c r="J878" s="23"/>
      <c r="K878" s="23"/>
      <c r="L878" s="17"/>
      <c r="N878" s="132"/>
      <c r="O878" s="18"/>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c r="BY878" s="4"/>
      <c r="BZ878" s="4"/>
      <c r="CA878" s="4"/>
      <c r="CB878" s="4"/>
      <c r="CC878" s="4"/>
      <c r="CD878" s="4"/>
    </row>
    <row r="879" spans="1:82" s="3" customFormat="1" x14ac:dyDescent="0.25">
      <c r="A879" s="20"/>
      <c r="B879" s="4"/>
      <c r="C879" s="18"/>
      <c r="D879" s="18"/>
      <c r="E879" s="18"/>
      <c r="F879" s="18"/>
      <c r="G879" s="18"/>
      <c r="H879" s="18"/>
      <c r="I879" s="23"/>
      <c r="J879" s="23"/>
      <c r="K879" s="23"/>
      <c r="L879" s="17"/>
      <c r="N879" s="132"/>
      <c r="O879" s="18"/>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c r="BT879" s="4"/>
      <c r="BU879" s="4"/>
      <c r="BV879" s="4"/>
      <c r="BW879" s="4"/>
      <c r="BX879" s="4"/>
      <c r="BY879" s="4"/>
      <c r="BZ879" s="4"/>
      <c r="CA879" s="4"/>
      <c r="CB879" s="4"/>
      <c r="CC879" s="4"/>
      <c r="CD879" s="4"/>
    </row>
    <row r="880" spans="1:82" s="3" customFormat="1" x14ac:dyDescent="0.25">
      <c r="A880" s="20"/>
      <c r="B880" s="4"/>
      <c r="C880" s="18"/>
      <c r="D880" s="18"/>
      <c r="E880" s="18"/>
      <c r="F880" s="18"/>
      <c r="G880" s="18"/>
      <c r="H880" s="18"/>
      <c r="I880" s="23"/>
      <c r="J880" s="23"/>
      <c r="K880" s="23"/>
      <c r="L880" s="17"/>
      <c r="N880" s="132"/>
      <c r="O880" s="18"/>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c r="BT880" s="4"/>
      <c r="BU880" s="4"/>
      <c r="BV880" s="4"/>
      <c r="BW880" s="4"/>
      <c r="BX880" s="4"/>
      <c r="BY880" s="4"/>
      <c r="BZ880" s="4"/>
      <c r="CA880" s="4"/>
      <c r="CB880" s="4"/>
      <c r="CC880" s="4"/>
      <c r="CD880" s="4"/>
    </row>
    <row r="881" spans="1:82" s="3" customFormat="1" x14ac:dyDescent="0.25">
      <c r="A881" s="20"/>
      <c r="B881" s="4"/>
      <c r="C881" s="18"/>
      <c r="D881" s="18"/>
      <c r="E881" s="18"/>
      <c r="F881" s="18"/>
      <c r="G881" s="18"/>
      <c r="H881" s="18"/>
      <c r="I881" s="23"/>
      <c r="J881" s="23"/>
      <c r="K881" s="23"/>
      <c r="L881" s="17"/>
      <c r="N881" s="132"/>
      <c r="O881" s="18"/>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c r="BT881" s="4"/>
      <c r="BU881" s="4"/>
      <c r="BV881" s="4"/>
      <c r="BW881" s="4"/>
      <c r="BX881" s="4"/>
      <c r="BY881" s="4"/>
      <c r="BZ881" s="4"/>
      <c r="CA881" s="4"/>
      <c r="CB881" s="4"/>
      <c r="CC881" s="4"/>
      <c r="CD881" s="4"/>
    </row>
    <row r="882" spans="1:82" s="3" customFormat="1" x14ac:dyDescent="0.25">
      <c r="A882" s="20"/>
      <c r="B882" s="4"/>
      <c r="C882" s="18"/>
      <c r="D882" s="18"/>
      <c r="E882" s="18"/>
      <c r="F882" s="18"/>
      <c r="G882" s="18"/>
      <c r="H882" s="18"/>
      <c r="I882" s="23"/>
      <c r="J882" s="23"/>
      <c r="K882" s="23"/>
      <c r="L882" s="17"/>
      <c r="N882" s="132"/>
      <c r="O882" s="18"/>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c r="BT882" s="4"/>
      <c r="BU882" s="4"/>
      <c r="BV882" s="4"/>
      <c r="BW882" s="4"/>
      <c r="BX882" s="4"/>
      <c r="BY882" s="4"/>
      <c r="BZ882" s="4"/>
      <c r="CA882" s="4"/>
      <c r="CB882" s="4"/>
      <c r="CC882" s="4"/>
      <c r="CD882" s="4"/>
    </row>
    <row r="883" spans="1:82" s="3" customFormat="1" x14ac:dyDescent="0.25">
      <c r="A883" s="20"/>
      <c r="B883" s="4"/>
      <c r="C883" s="18"/>
      <c r="D883" s="18"/>
      <c r="E883" s="18"/>
      <c r="F883" s="18"/>
      <c r="G883" s="18"/>
      <c r="H883" s="18"/>
      <c r="I883" s="23"/>
      <c r="J883" s="23"/>
      <c r="K883" s="23"/>
      <c r="L883" s="17"/>
      <c r="N883" s="132"/>
      <c r="O883" s="18"/>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c r="BT883" s="4"/>
      <c r="BU883" s="4"/>
      <c r="BV883" s="4"/>
      <c r="BW883" s="4"/>
      <c r="BX883" s="4"/>
      <c r="BY883" s="4"/>
      <c r="BZ883" s="4"/>
      <c r="CA883" s="4"/>
      <c r="CB883" s="4"/>
      <c r="CC883" s="4"/>
      <c r="CD883" s="4"/>
    </row>
    <row r="884" spans="1:82" s="3" customFormat="1" x14ac:dyDescent="0.25">
      <c r="A884" s="20"/>
      <c r="B884" s="4"/>
      <c r="C884" s="18"/>
      <c r="D884" s="18"/>
      <c r="E884" s="18"/>
      <c r="F884" s="18"/>
      <c r="G884" s="18"/>
      <c r="H884" s="18"/>
      <c r="I884" s="23"/>
      <c r="J884" s="23"/>
      <c r="K884" s="23"/>
      <c r="L884" s="17"/>
      <c r="N884" s="132"/>
      <c r="O884" s="18"/>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c r="BT884" s="4"/>
      <c r="BU884" s="4"/>
      <c r="BV884" s="4"/>
      <c r="BW884" s="4"/>
      <c r="BX884" s="4"/>
      <c r="BY884" s="4"/>
      <c r="BZ884" s="4"/>
      <c r="CA884" s="4"/>
      <c r="CB884" s="4"/>
      <c r="CC884" s="4"/>
      <c r="CD884" s="4"/>
    </row>
    <row r="885" spans="1:82" s="3" customFormat="1" x14ac:dyDescent="0.25">
      <c r="A885" s="20"/>
      <c r="B885" s="4"/>
      <c r="C885" s="18"/>
      <c r="D885" s="18"/>
      <c r="E885" s="18"/>
      <c r="F885" s="18"/>
      <c r="G885" s="18"/>
      <c r="H885" s="18"/>
      <c r="I885" s="23"/>
      <c r="J885" s="23"/>
      <c r="K885" s="23"/>
      <c r="L885" s="17"/>
      <c r="N885" s="132"/>
      <c r="O885" s="18"/>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c r="BT885" s="4"/>
      <c r="BU885" s="4"/>
      <c r="BV885" s="4"/>
      <c r="BW885" s="4"/>
      <c r="BX885" s="4"/>
      <c r="BY885" s="4"/>
      <c r="BZ885" s="4"/>
      <c r="CA885" s="4"/>
      <c r="CB885" s="4"/>
      <c r="CC885" s="4"/>
      <c r="CD885" s="4"/>
    </row>
    <row r="886" spans="1:82" s="3" customFormat="1" x14ac:dyDescent="0.25">
      <c r="A886" s="20"/>
      <c r="B886" s="4"/>
      <c r="C886" s="18"/>
      <c r="D886" s="18"/>
      <c r="E886" s="18"/>
      <c r="F886" s="18"/>
      <c r="G886" s="18"/>
      <c r="H886" s="18"/>
      <c r="I886" s="23"/>
      <c r="J886" s="23"/>
      <c r="K886" s="23"/>
      <c r="L886" s="17"/>
      <c r="N886" s="132"/>
      <c r="O886" s="18"/>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c r="BT886" s="4"/>
      <c r="BU886" s="4"/>
      <c r="BV886" s="4"/>
      <c r="BW886" s="4"/>
      <c r="BX886" s="4"/>
      <c r="BY886" s="4"/>
      <c r="BZ886" s="4"/>
      <c r="CA886" s="4"/>
      <c r="CB886" s="4"/>
      <c r="CC886" s="4"/>
      <c r="CD886" s="4"/>
    </row>
    <row r="887" spans="1:82" s="3" customFormat="1" x14ac:dyDescent="0.25">
      <c r="A887" s="20"/>
      <c r="B887" s="4"/>
      <c r="C887" s="18"/>
      <c r="D887" s="18"/>
      <c r="E887" s="18"/>
      <c r="F887" s="18"/>
      <c r="G887" s="18"/>
      <c r="H887" s="18"/>
      <c r="I887" s="23"/>
      <c r="J887" s="23"/>
      <c r="K887" s="23"/>
      <c r="L887" s="17"/>
      <c r="N887" s="132"/>
      <c r="O887" s="18"/>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c r="BT887" s="4"/>
      <c r="BU887" s="4"/>
      <c r="BV887" s="4"/>
      <c r="BW887" s="4"/>
      <c r="BX887" s="4"/>
      <c r="BY887" s="4"/>
      <c r="BZ887" s="4"/>
      <c r="CA887" s="4"/>
      <c r="CB887" s="4"/>
      <c r="CC887" s="4"/>
      <c r="CD887" s="4"/>
    </row>
    <row r="888" spans="1:82" s="3" customFormat="1" x14ac:dyDescent="0.25">
      <c r="A888" s="20"/>
      <c r="B888" s="4"/>
      <c r="C888" s="18"/>
      <c r="D888" s="18"/>
      <c r="E888" s="18"/>
      <c r="F888" s="18"/>
      <c r="G888" s="18"/>
      <c r="H888" s="18"/>
      <c r="I888" s="23"/>
      <c r="J888" s="23"/>
      <c r="K888" s="23"/>
      <c r="L888" s="17"/>
      <c r="N888" s="132"/>
      <c r="O888" s="18"/>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c r="BT888" s="4"/>
      <c r="BU888" s="4"/>
      <c r="BV888" s="4"/>
      <c r="BW888" s="4"/>
      <c r="BX888" s="4"/>
      <c r="BY888" s="4"/>
      <c r="BZ888" s="4"/>
      <c r="CA888" s="4"/>
      <c r="CB888" s="4"/>
      <c r="CC888" s="4"/>
      <c r="CD888" s="4"/>
    </row>
    <row r="889" spans="1:82" s="3" customFormat="1" x14ac:dyDescent="0.25">
      <c r="A889" s="20"/>
      <c r="B889" s="4"/>
      <c r="C889" s="18"/>
      <c r="D889" s="18"/>
      <c r="E889" s="18"/>
      <c r="F889" s="18"/>
      <c r="G889" s="18"/>
      <c r="H889" s="18"/>
      <c r="I889" s="23"/>
      <c r="J889" s="23"/>
      <c r="K889" s="23"/>
      <c r="L889" s="17"/>
      <c r="N889" s="132"/>
      <c r="O889" s="18"/>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c r="BT889" s="4"/>
      <c r="BU889" s="4"/>
      <c r="BV889" s="4"/>
      <c r="BW889" s="4"/>
      <c r="BX889" s="4"/>
      <c r="BY889" s="4"/>
      <c r="BZ889" s="4"/>
      <c r="CA889" s="4"/>
      <c r="CB889" s="4"/>
      <c r="CC889" s="4"/>
      <c r="CD889" s="4"/>
    </row>
    <row r="890" spans="1:82" s="3" customFormat="1" x14ac:dyDescent="0.25">
      <c r="A890" s="20"/>
      <c r="B890" s="4"/>
      <c r="C890" s="18"/>
      <c r="D890" s="18"/>
      <c r="E890" s="18"/>
      <c r="F890" s="18"/>
      <c r="G890" s="18"/>
      <c r="H890" s="18"/>
      <c r="I890" s="23"/>
      <c r="J890" s="23"/>
      <c r="K890" s="23"/>
      <c r="L890" s="17"/>
      <c r="N890" s="132"/>
      <c r="O890" s="18"/>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c r="BT890" s="4"/>
      <c r="BU890" s="4"/>
      <c r="BV890" s="4"/>
      <c r="BW890" s="4"/>
      <c r="BX890" s="4"/>
      <c r="BY890" s="4"/>
      <c r="BZ890" s="4"/>
      <c r="CA890" s="4"/>
      <c r="CB890" s="4"/>
      <c r="CC890" s="4"/>
      <c r="CD890" s="4"/>
    </row>
    <row r="891" spans="1:82" s="3" customFormat="1" x14ac:dyDescent="0.25">
      <c r="A891" s="20"/>
      <c r="B891" s="4"/>
      <c r="C891" s="18"/>
      <c r="D891" s="18"/>
      <c r="E891" s="18"/>
      <c r="F891" s="18"/>
      <c r="G891" s="18"/>
      <c r="H891" s="18"/>
      <c r="I891" s="23"/>
      <c r="J891" s="23"/>
      <c r="K891" s="23"/>
      <c r="L891" s="17"/>
      <c r="N891" s="132"/>
      <c r="O891" s="18"/>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c r="BT891" s="4"/>
      <c r="BU891" s="4"/>
      <c r="BV891" s="4"/>
      <c r="BW891" s="4"/>
      <c r="BX891" s="4"/>
      <c r="BY891" s="4"/>
      <c r="BZ891" s="4"/>
      <c r="CA891" s="4"/>
      <c r="CB891" s="4"/>
      <c r="CC891" s="4"/>
      <c r="CD891" s="4"/>
    </row>
    <row r="892" spans="1:82" s="3" customFormat="1" x14ac:dyDescent="0.25">
      <c r="A892" s="20"/>
      <c r="B892" s="4"/>
      <c r="C892" s="18"/>
      <c r="D892" s="18"/>
      <c r="E892" s="18"/>
      <c r="F892" s="18"/>
      <c r="G892" s="18"/>
      <c r="H892" s="18"/>
      <c r="I892" s="23"/>
      <c r="J892" s="23"/>
      <c r="K892" s="23"/>
      <c r="L892" s="17"/>
      <c r="N892" s="132"/>
      <c r="O892" s="18"/>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c r="BT892" s="4"/>
      <c r="BU892" s="4"/>
      <c r="BV892" s="4"/>
      <c r="BW892" s="4"/>
      <c r="BX892" s="4"/>
      <c r="BY892" s="4"/>
      <c r="BZ892" s="4"/>
      <c r="CA892" s="4"/>
      <c r="CB892" s="4"/>
      <c r="CC892" s="4"/>
      <c r="CD892" s="4"/>
    </row>
    <row r="893" spans="1:82" s="3" customFormat="1" x14ac:dyDescent="0.25">
      <c r="A893" s="20"/>
      <c r="B893" s="4"/>
      <c r="C893" s="18"/>
      <c r="D893" s="18"/>
      <c r="E893" s="18"/>
      <c r="F893" s="18"/>
      <c r="G893" s="18"/>
      <c r="H893" s="18"/>
      <c r="I893" s="23"/>
      <c r="J893" s="23"/>
      <c r="K893" s="23"/>
      <c r="L893" s="17"/>
      <c r="N893" s="132"/>
      <c r="O893" s="18"/>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c r="BT893" s="4"/>
      <c r="BU893" s="4"/>
      <c r="BV893" s="4"/>
      <c r="BW893" s="4"/>
      <c r="BX893" s="4"/>
      <c r="BY893" s="4"/>
      <c r="BZ893" s="4"/>
      <c r="CA893" s="4"/>
      <c r="CB893" s="4"/>
      <c r="CC893" s="4"/>
      <c r="CD893" s="4"/>
    </row>
    <row r="894" spans="1:82" s="3" customFormat="1" x14ac:dyDescent="0.25">
      <c r="A894" s="20"/>
      <c r="B894" s="4"/>
      <c r="C894" s="18"/>
      <c r="D894" s="18"/>
      <c r="E894" s="18"/>
      <c r="F894" s="18"/>
      <c r="G894" s="18"/>
      <c r="H894" s="18"/>
      <c r="I894" s="23"/>
      <c r="J894" s="23"/>
      <c r="K894" s="23"/>
      <c r="L894" s="17"/>
      <c r="N894" s="132"/>
      <c r="O894" s="18"/>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c r="BT894" s="4"/>
      <c r="BU894" s="4"/>
      <c r="BV894" s="4"/>
      <c r="BW894" s="4"/>
      <c r="BX894" s="4"/>
      <c r="BY894" s="4"/>
      <c r="BZ894" s="4"/>
      <c r="CA894" s="4"/>
      <c r="CB894" s="4"/>
      <c r="CC894" s="4"/>
      <c r="CD894" s="4"/>
    </row>
    <row r="895" spans="1:82" s="3" customFormat="1" x14ac:dyDescent="0.25">
      <c r="A895" s="20"/>
      <c r="B895" s="4"/>
      <c r="C895" s="18"/>
      <c r="D895" s="18"/>
      <c r="E895" s="18"/>
      <c r="F895" s="18"/>
      <c r="G895" s="18"/>
      <c r="H895" s="18"/>
      <c r="I895" s="23"/>
      <c r="J895" s="23"/>
      <c r="K895" s="23"/>
      <c r="L895" s="17"/>
      <c r="N895" s="132"/>
      <c r="O895" s="18"/>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c r="BT895" s="4"/>
      <c r="BU895" s="4"/>
      <c r="BV895" s="4"/>
      <c r="BW895" s="4"/>
      <c r="BX895" s="4"/>
      <c r="BY895" s="4"/>
      <c r="BZ895" s="4"/>
      <c r="CA895" s="4"/>
      <c r="CB895" s="4"/>
      <c r="CC895" s="4"/>
      <c r="CD895" s="4"/>
    </row>
    <row r="896" spans="1:82" s="3" customFormat="1" x14ac:dyDescent="0.25">
      <c r="A896" s="20"/>
      <c r="B896" s="4"/>
      <c r="C896" s="18"/>
      <c r="D896" s="18"/>
      <c r="E896" s="18"/>
      <c r="F896" s="18"/>
      <c r="G896" s="18"/>
      <c r="H896" s="18"/>
      <c r="I896" s="23"/>
      <c r="J896" s="23"/>
      <c r="K896" s="23"/>
      <c r="L896" s="17"/>
      <c r="N896" s="132"/>
      <c r="O896" s="18"/>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c r="BT896" s="4"/>
      <c r="BU896" s="4"/>
      <c r="BV896" s="4"/>
      <c r="BW896" s="4"/>
      <c r="BX896" s="4"/>
      <c r="BY896" s="4"/>
      <c r="BZ896" s="4"/>
      <c r="CA896" s="4"/>
      <c r="CB896" s="4"/>
      <c r="CC896" s="4"/>
      <c r="CD896" s="4"/>
    </row>
    <row r="897" spans="1:82" s="3" customFormat="1" x14ac:dyDescent="0.25">
      <c r="A897" s="20"/>
      <c r="B897" s="4"/>
      <c r="C897" s="18"/>
      <c r="D897" s="18"/>
      <c r="E897" s="18"/>
      <c r="F897" s="18"/>
      <c r="G897" s="18"/>
      <c r="H897" s="18"/>
      <c r="I897" s="23"/>
      <c r="J897" s="23"/>
      <c r="K897" s="23"/>
      <c r="L897" s="17"/>
      <c r="N897" s="132"/>
      <c r="O897" s="18"/>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c r="BT897" s="4"/>
      <c r="BU897" s="4"/>
      <c r="BV897" s="4"/>
      <c r="BW897" s="4"/>
      <c r="BX897" s="4"/>
      <c r="BY897" s="4"/>
      <c r="BZ897" s="4"/>
      <c r="CA897" s="4"/>
      <c r="CB897" s="4"/>
      <c r="CC897" s="4"/>
      <c r="CD897" s="4"/>
    </row>
    <row r="898" spans="1:82" s="3" customFormat="1" x14ac:dyDescent="0.25">
      <c r="A898" s="20"/>
      <c r="B898" s="4"/>
      <c r="C898" s="18"/>
      <c r="D898" s="18"/>
      <c r="E898" s="18"/>
      <c r="F898" s="18"/>
      <c r="G898" s="18"/>
      <c r="H898" s="18"/>
      <c r="I898" s="23"/>
      <c r="J898" s="23"/>
      <c r="K898" s="23"/>
      <c r="L898" s="17"/>
      <c r="N898" s="132"/>
      <c r="O898" s="18"/>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c r="BT898" s="4"/>
      <c r="BU898" s="4"/>
      <c r="BV898" s="4"/>
      <c r="BW898" s="4"/>
      <c r="BX898" s="4"/>
      <c r="BY898" s="4"/>
      <c r="BZ898" s="4"/>
      <c r="CA898" s="4"/>
      <c r="CB898" s="4"/>
      <c r="CC898" s="4"/>
      <c r="CD898" s="4"/>
    </row>
    <row r="899" spans="1:82" s="3" customFormat="1" x14ac:dyDescent="0.25">
      <c r="A899" s="20"/>
      <c r="B899" s="4"/>
      <c r="C899" s="18"/>
      <c r="D899" s="18"/>
      <c r="E899" s="18"/>
      <c r="F899" s="18"/>
      <c r="G899" s="18"/>
      <c r="H899" s="18"/>
      <c r="I899" s="23"/>
      <c r="J899" s="23"/>
      <c r="K899" s="23"/>
      <c r="L899" s="17"/>
      <c r="N899" s="132"/>
      <c r="O899" s="18"/>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c r="BT899" s="4"/>
      <c r="BU899" s="4"/>
      <c r="BV899" s="4"/>
      <c r="BW899" s="4"/>
      <c r="BX899" s="4"/>
      <c r="BY899" s="4"/>
      <c r="BZ899" s="4"/>
      <c r="CA899" s="4"/>
      <c r="CB899" s="4"/>
      <c r="CC899" s="4"/>
      <c r="CD899" s="4"/>
    </row>
    <row r="900" spans="1:82" s="3" customFormat="1" x14ac:dyDescent="0.25">
      <c r="A900" s="20"/>
      <c r="B900" s="4"/>
      <c r="C900" s="18"/>
      <c r="D900" s="18"/>
      <c r="E900" s="18"/>
      <c r="F900" s="18"/>
      <c r="G900" s="18"/>
      <c r="H900" s="18"/>
      <c r="I900" s="23"/>
      <c r="J900" s="23"/>
      <c r="K900" s="23"/>
      <c r="L900" s="17"/>
      <c r="N900" s="132"/>
      <c r="O900" s="18"/>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c r="BT900" s="4"/>
      <c r="BU900" s="4"/>
      <c r="BV900" s="4"/>
      <c r="BW900" s="4"/>
      <c r="BX900" s="4"/>
      <c r="BY900" s="4"/>
      <c r="BZ900" s="4"/>
      <c r="CA900" s="4"/>
      <c r="CB900" s="4"/>
      <c r="CC900" s="4"/>
      <c r="CD900" s="4"/>
    </row>
    <row r="901" spans="1:82" s="3" customFormat="1" x14ac:dyDescent="0.25">
      <c r="A901" s="20"/>
      <c r="B901" s="4"/>
      <c r="C901" s="18"/>
      <c r="D901" s="18"/>
      <c r="E901" s="18"/>
      <c r="F901" s="18"/>
      <c r="G901" s="18"/>
      <c r="H901" s="18"/>
      <c r="I901" s="23"/>
      <c r="J901" s="23"/>
      <c r="K901" s="23"/>
      <c r="L901" s="17"/>
      <c r="N901" s="132"/>
      <c r="O901" s="18"/>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c r="BT901" s="4"/>
      <c r="BU901" s="4"/>
      <c r="BV901" s="4"/>
      <c r="BW901" s="4"/>
      <c r="BX901" s="4"/>
      <c r="BY901" s="4"/>
      <c r="BZ901" s="4"/>
      <c r="CA901" s="4"/>
      <c r="CB901" s="4"/>
      <c r="CC901" s="4"/>
      <c r="CD901" s="4"/>
    </row>
    <row r="902" spans="1:82" s="3" customFormat="1" x14ac:dyDescent="0.25">
      <c r="A902" s="20"/>
      <c r="B902" s="4"/>
      <c r="C902" s="18"/>
      <c r="D902" s="18"/>
      <c r="E902" s="18"/>
      <c r="F902" s="18"/>
      <c r="G902" s="18"/>
      <c r="H902" s="18"/>
      <c r="I902" s="23"/>
      <c r="J902" s="23"/>
      <c r="K902" s="23"/>
      <c r="L902" s="17"/>
      <c r="N902" s="132"/>
      <c r="O902" s="18"/>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c r="BT902" s="4"/>
      <c r="BU902" s="4"/>
      <c r="BV902" s="4"/>
      <c r="BW902" s="4"/>
      <c r="BX902" s="4"/>
      <c r="BY902" s="4"/>
      <c r="BZ902" s="4"/>
      <c r="CA902" s="4"/>
      <c r="CB902" s="4"/>
      <c r="CC902" s="4"/>
      <c r="CD902" s="4"/>
    </row>
    <row r="903" spans="1:82" s="3" customFormat="1" x14ac:dyDescent="0.25">
      <c r="A903" s="20"/>
      <c r="B903" s="4"/>
      <c r="C903" s="18"/>
      <c r="D903" s="18"/>
      <c r="E903" s="18"/>
      <c r="F903" s="18"/>
      <c r="G903" s="18"/>
      <c r="H903" s="18"/>
      <c r="I903" s="23"/>
      <c r="J903" s="23"/>
      <c r="K903" s="23"/>
      <c r="L903" s="17"/>
      <c r="N903" s="132"/>
      <c r="O903" s="18"/>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c r="BT903" s="4"/>
      <c r="BU903" s="4"/>
      <c r="BV903" s="4"/>
      <c r="BW903" s="4"/>
      <c r="BX903" s="4"/>
      <c r="BY903" s="4"/>
      <c r="BZ903" s="4"/>
      <c r="CA903" s="4"/>
      <c r="CB903" s="4"/>
      <c r="CC903" s="4"/>
      <c r="CD903" s="4"/>
    </row>
    <row r="904" spans="1:82" s="3" customFormat="1" x14ac:dyDescent="0.25">
      <c r="A904" s="20"/>
      <c r="B904" s="4"/>
      <c r="C904" s="18"/>
      <c r="D904" s="18"/>
      <c r="E904" s="18"/>
      <c r="F904" s="18"/>
      <c r="G904" s="18"/>
      <c r="H904" s="18"/>
      <c r="I904" s="23"/>
      <c r="J904" s="23"/>
      <c r="K904" s="23"/>
      <c r="L904" s="17"/>
      <c r="N904" s="132"/>
      <c r="O904" s="18"/>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c r="BT904" s="4"/>
      <c r="BU904" s="4"/>
      <c r="BV904" s="4"/>
      <c r="BW904" s="4"/>
      <c r="BX904" s="4"/>
      <c r="BY904" s="4"/>
      <c r="BZ904" s="4"/>
      <c r="CA904" s="4"/>
      <c r="CB904" s="4"/>
      <c r="CC904" s="4"/>
      <c r="CD904" s="4"/>
    </row>
    <row r="905" spans="1:82" s="3" customFormat="1" x14ac:dyDescent="0.25">
      <c r="A905" s="20"/>
      <c r="B905" s="4"/>
      <c r="C905" s="18"/>
      <c r="D905" s="18"/>
      <c r="E905" s="18"/>
      <c r="F905" s="18"/>
      <c r="G905" s="18"/>
      <c r="H905" s="18"/>
      <c r="I905" s="23"/>
      <c r="J905" s="23"/>
      <c r="K905" s="23"/>
      <c r="L905" s="17"/>
      <c r="N905" s="132"/>
      <c r="O905" s="18"/>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c r="BT905" s="4"/>
      <c r="BU905" s="4"/>
      <c r="BV905" s="4"/>
      <c r="BW905" s="4"/>
      <c r="BX905" s="4"/>
      <c r="BY905" s="4"/>
      <c r="BZ905" s="4"/>
      <c r="CA905" s="4"/>
      <c r="CB905" s="4"/>
      <c r="CC905" s="4"/>
      <c r="CD905" s="4"/>
    </row>
    <row r="906" spans="1:82" s="3" customFormat="1" x14ac:dyDescent="0.25">
      <c r="A906" s="20"/>
      <c r="B906" s="4"/>
      <c r="C906" s="18"/>
      <c r="D906" s="18"/>
      <c r="E906" s="18"/>
      <c r="F906" s="18"/>
      <c r="G906" s="18"/>
      <c r="H906" s="18"/>
      <c r="I906" s="23"/>
      <c r="J906" s="23"/>
      <c r="K906" s="23"/>
      <c r="L906" s="17"/>
      <c r="N906" s="132"/>
      <c r="O906" s="18"/>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c r="BT906" s="4"/>
      <c r="BU906" s="4"/>
      <c r="BV906" s="4"/>
      <c r="BW906" s="4"/>
      <c r="BX906" s="4"/>
      <c r="BY906" s="4"/>
      <c r="BZ906" s="4"/>
      <c r="CA906" s="4"/>
      <c r="CB906" s="4"/>
      <c r="CC906" s="4"/>
      <c r="CD906" s="4"/>
    </row>
    <row r="907" spans="1:82" s="3" customFormat="1" x14ac:dyDescent="0.25">
      <c r="A907" s="20"/>
      <c r="B907" s="4"/>
      <c r="C907" s="18"/>
      <c r="D907" s="18"/>
      <c r="E907" s="18"/>
      <c r="F907" s="18"/>
      <c r="G907" s="18"/>
      <c r="H907" s="18"/>
      <c r="I907" s="23"/>
      <c r="J907" s="23"/>
      <c r="K907" s="23"/>
      <c r="L907" s="17"/>
      <c r="N907" s="132"/>
      <c r="O907" s="18"/>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c r="BT907" s="4"/>
      <c r="BU907" s="4"/>
      <c r="BV907" s="4"/>
      <c r="BW907" s="4"/>
      <c r="BX907" s="4"/>
      <c r="BY907" s="4"/>
      <c r="BZ907" s="4"/>
      <c r="CA907" s="4"/>
      <c r="CB907" s="4"/>
      <c r="CC907" s="4"/>
      <c r="CD907" s="4"/>
    </row>
    <row r="908" spans="1:82" s="3" customFormat="1" x14ac:dyDescent="0.25">
      <c r="A908" s="20"/>
      <c r="B908" s="4"/>
      <c r="C908" s="18"/>
      <c r="D908" s="18"/>
      <c r="E908" s="18"/>
      <c r="F908" s="18"/>
      <c r="G908" s="18"/>
      <c r="H908" s="18"/>
      <c r="I908" s="23"/>
      <c r="J908" s="23"/>
      <c r="K908" s="23"/>
      <c r="L908" s="17"/>
      <c r="N908" s="132"/>
      <c r="O908" s="18"/>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c r="BT908" s="4"/>
      <c r="BU908" s="4"/>
      <c r="BV908" s="4"/>
      <c r="BW908" s="4"/>
      <c r="BX908" s="4"/>
      <c r="BY908" s="4"/>
      <c r="BZ908" s="4"/>
      <c r="CA908" s="4"/>
      <c r="CB908" s="4"/>
      <c r="CC908" s="4"/>
      <c r="CD908" s="4"/>
    </row>
    <row r="909" spans="1:82" s="3" customFormat="1" x14ac:dyDescent="0.25">
      <c r="A909" s="20"/>
      <c r="B909" s="4"/>
      <c r="C909" s="18"/>
      <c r="D909" s="18"/>
      <c r="E909" s="18"/>
      <c r="F909" s="18"/>
      <c r="G909" s="18"/>
      <c r="H909" s="18"/>
      <c r="I909" s="23"/>
      <c r="J909" s="23"/>
      <c r="K909" s="23"/>
      <c r="L909" s="17"/>
      <c r="N909" s="132"/>
      <c r="O909" s="18"/>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c r="BT909" s="4"/>
      <c r="BU909" s="4"/>
      <c r="BV909" s="4"/>
      <c r="BW909" s="4"/>
      <c r="BX909" s="4"/>
      <c r="BY909" s="4"/>
      <c r="BZ909" s="4"/>
      <c r="CA909" s="4"/>
      <c r="CB909" s="4"/>
      <c r="CC909" s="4"/>
      <c r="CD909" s="4"/>
    </row>
    <row r="910" spans="1:82" s="3" customFormat="1" x14ac:dyDescent="0.25">
      <c r="A910" s="20"/>
      <c r="B910" s="4"/>
      <c r="C910" s="18"/>
      <c r="D910" s="18"/>
      <c r="E910" s="18"/>
      <c r="F910" s="18"/>
      <c r="G910" s="18"/>
      <c r="H910" s="18"/>
      <c r="I910" s="23"/>
      <c r="J910" s="23"/>
      <c r="K910" s="23"/>
      <c r="L910" s="17"/>
      <c r="N910" s="132"/>
      <c r="O910" s="18"/>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c r="BT910" s="4"/>
      <c r="BU910" s="4"/>
      <c r="BV910" s="4"/>
      <c r="BW910" s="4"/>
      <c r="BX910" s="4"/>
      <c r="BY910" s="4"/>
      <c r="BZ910" s="4"/>
      <c r="CA910" s="4"/>
      <c r="CB910" s="4"/>
      <c r="CC910" s="4"/>
      <c r="CD910" s="4"/>
    </row>
    <row r="911" spans="1:82" s="3" customFormat="1" x14ac:dyDescent="0.25">
      <c r="A911" s="20"/>
      <c r="B911" s="4"/>
      <c r="C911" s="18"/>
      <c r="D911" s="18"/>
      <c r="E911" s="18"/>
      <c r="F911" s="18"/>
      <c r="G911" s="18"/>
      <c r="H911" s="18"/>
      <c r="I911" s="23"/>
      <c r="J911" s="23"/>
      <c r="K911" s="23"/>
      <c r="L911" s="17"/>
      <c r="N911" s="132"/>
      <c r="O911" s="18"/>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c r="BT911" s="4"/>
      <c r="BU911" s="4"/>
      <c r="BV911" s="4"/>
      <c r="BW911" s="4"/>
      <c r="BX911" s="4"/>
      <c r="BY911" s="4"/>
      <c r="BZ911" s="4"/>
      <c r="CA911" s="4"/>
      <c r="CB911" s="4"/>
      <c r="CC911" s="4"/>
      <c r="CD911" s="4"/>
    </row>
    <row r="912" spans="1:82" s="3" customFormat="1" x14ac:dyDescent="0.25">
      <c r="A912" s="20"/>
      <c r="B912" s="4"/>
      <c r="C912" s="18"/>
      <c r="D912" s="18"/>
      <c r="E912" s="18"/>
      <c r="F912" s="18"/>
      <c r="G912" s="18"/>
      <c r="H912" s="18"/>
      <c r="I912" s="23"/>
      <c r="J912" s="23"/>
      <c r="K912" s="23"/>
      <c r="L912" s="17"/>
      <c r="N912" s="132"/>
      <c r="O912" s="18"/>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c r="BT912" s="4"/>
      <c r="BU912" s="4"/>
      <c r="BV912" s="4"/>
      <c r="BW912" s="4"/>
      <c r="BX912" s="4"/>
      <c r="BY912" s="4"/>
      <c r="BZ912" s="4"/>
      <c r="CA912" s="4"/>
      <c r="CB912" s="4"/>
      <c r="CC912" s="4"/>
      <c r="CD912" s="4"/>
    </row>
    <row r="913" spans="1:82" s="3" customFormat="1" x14ac:dyDescent="0.25">
      <c r="A913" s="20"/>
      <c r="B913" s="4"/>
      <c r="C913" s="18"/>
      <c r="D913" s="18"/>
      <c r="E913" s="18"/>
      <c r="F913" s="18"/>
      <c r="G913" s="18"/>
      <c r="H913" s="18"/>
      <c r="I913" s="23"/>
      <c r="J913" s="23"/>
      <c r="K913" s="23"/>
      <c r="L913" s="17"/>
      <c r="N913" s="132"/>
      <c r="O913" s="18"/>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c r="BT913" s="4"/>
      <c r="BU913" s="4"/>
      <c r="BV913" s="4"/>
      <c r="BW913" s="4"/>
      <c r="BX913" s="4"/>
      <c r="BY913" s="4"/>
      <c r="BZ913" s="4"/>
      <c r="CA913" s="4"/>
      <c r="CB913" s="4"/>
      <c r="CC913" s="4"/>
      <c r="CD913" s="4"/>
    </row>
    <row r="914" spans="1:82" s="3" customFormat="1" x14ac:dyDescent="0.25">
      <c r="A914" s="20"/>
      <c r="B914" s="4"/>
      <c r="C914" s="18"/>
      <c r="D914" s="18"/>
      <c r="E914" s="18"/>
      <c r="F914" s="18"/>
      <c r="G914" s="18"/>
      <c r="H914" s="18"/>
      <c r="I914" s="23"/>
      <c r="J914" s="23"/>
      <c r="K914" s="23"/>
      <c r="L914" s="17"/>
      <c r="N914" s="132"/>
      <c r="O914" s="18"/>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c r="BT914" s="4"/>
      <c r="BU914" s="4"/>
      <c r="BV914" s="4"/>
      <c r="BW914" s="4"/>
      <c r="BX914" s="4"/>
      <c r="BY914" s="4"/>
      <c r="BZ914" s="4"/>
      <c r="CA914" s="4"/>
      <c r="CB914" s="4"/>
      <c r="CC914" s="4"/>
      <c r="CD914" s="4"/>
    </row>
    <row r="915" spans="1:82" s="3" customFormat="1" x14ac:dyDescent="0.25">
      <c r="A915" s="20"/>
      <c r="B915" s="4"/>
      <c r="C915" s="18"/>
      <c r="D915" s="18"/>
      <c r="E915" s="18"/>
      <c r="F915" s="18"/>
      <c r="G915" s="18"/>
      <c r="H915" s="18"/>
      <c r="I915" s="23"/>
      <c r="J915" s="23"/>
      <c r="K915" s="23"/>
      <c r="L915" s="17"/>
      <c r="N915" s="132"/>
      <c r="O915" s="18"/>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c r="BT915" s="4"/>
      <c r="BU915" s="4"/>
      <c r="BV915" s="4"/>
      <c r="BW915" s="4"/>
      <c r="BX915" s="4"/>
      <c r="BY915" s="4"/>
      <c r="BZ915" s="4"/>
      <c r="CA915" s="4"/>
      <c r="CB915" s="4"/>
      <c r="CC915" s="4"/>
      <c r="CD915" s="4"/>
    </row>
    <row r="916" spans="1:82" s="3" customFormat="1" x14ac:dyDescent="0.25">
      <c r="A916" s="20"/>
      <c r="B916" s="4"/>
      <c r="C916" s="18"/>
      <c r="D916" s="18"/>
      <c r="E916" s="18"/>
      <c r="F916" s="18"/>
      <c r="G916" s="18"/>
      <c r="H916" s="18"/>
      <c r="I916" s="23"/>
      <c r="J916" s="23"/>
      <c r="K916" s="23"/>
      <c r="L916" s="17"/>
      <c r="N916" s="132"/>
      <c r="O916" s="18"/>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c r="BT916" s="4"/>
      <c r="BU916" s="4"/>
      <c r="BV916" s="4"/>
      <c r="BW916" s="4"/>
      <c r="BX916" s="4"/>
      <c r="BY916" s="4"/>
      <c r="BZ916" s="4"/>
      <c r="CA916" s="4"/>
      <c r="CB916" s="4"/>
      <c r="CC916" s="4"/>
      <c r="CD916" s="4"/>
    </row>
    <row r="917" spans="1:82" s="3" customFormat="1" x14ac:dyDescent="0.25">
      <c r="A917" s="20"/>
      <c r="B917" s="4"/>
      <c r="C917" s="18"/>
      <c r="D917" s="18"/>
      <c r="E917" s="18"/>
      <c r="F917" s="18"/>
      <c r="G917" s="18"/>
      <c r="H917" s="18"/>
      <c r="I917" s="23"/>
      <c r="J917" s="23"/>
      <c r="K917" s="23"/>
      <c r="L917" s="17"/>
      <c r="N917" s="132"/>
      <c r="O917" s="18"/>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c r="BT917" s="4"/>
      <c r="BU917" s="4"/>
      <c r="BV917" s="4"/>
      <c r="BW917" s="4"/>
      <c r="BX917" s="4"/>
      <c r="BY917" s="4"/>
      <c r="BZ917" s="4"/>
      <c r="CA917" s="4"/>
      <c r="CB917" s="4"/>
      <c r="CC917" s="4"/>
      <c r="CD917" s="4"/>
    </row>
    <row r="918" spans="1:82" s="3" customFormat="1" x14ac:dyDescent="0.25">
      <c r="A918" s="20"/>
      <c r="B918" s="4"/>
      <c r="C918" s="18"/>
      <c r="D918" s="18"/>
      <c r="E918" s="18"/>
      <c r="F918" s="18"/>
      <c r="G918" s="18"/>
      <c r="H918" s="18"/>
      <c r="I918" s="23"/>
      <c r="J918" s="23"/>
      <c r="K918" s="23"/>
      <c r="L918" s="17"/>
      <c r="N918" s="132"/>
      <c r="O918" s="18"/>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c r="BT918" s="4"/>
      <c r="BU918" s="4"/>
      <c r="BV918" s="4"/>
      <c r="BW918" s="4"/>
      <c r="BX918" s="4"/>
      <c r="BY918" s="4"/>
      <c r="BZ918" s="4"/>
      <c r="CA918" s="4"/>
      <c r="CB918" s="4"/>
      <c r="CC918" s="4"/>
      <c r="CD918" s="4"/>
    </row>
    <row r="919" spans="1:82" s="3" customFormat="1" x14ac:dyDescent="0.25">
      <c r="A919" s="20"/>
      <c r="B919" s="4"/>
      <c r="C919" s="18"/>
      <c r="D919" s="18"/>
      <c r="E919" s="18"/>
      <c r="F919" s="18"/>
      <c r="G919" s="18"/>
      <c r="H919" s="18"/>
      <c r="I919" s="23"/>
      <c r="J919" s="23"/>
      <c r="K919" s="23"/>
      <c r="L919" s="17"/>
      <c r="N919" s="132"/>
      <c r="O919" s="18"/>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c r="BT919" s="4"/>
      <c r="BU919" s="4"/>
      <c r="BV919" s="4"/>
      <c r="BW919" s="4"/>
      <c r="BX919" s="4"/>
      <c r="BY919" s="4"/>
      <c r="BZ919" s="4"/>
      <c r="CA919" s="4"/>
      <c r="CB919" s="4"/>
      <c r="CC919" s="4"/>
      <c r="CD919" s="4"/>
    </row>
    <row r="920" spans="1:82" s="3" customFormat="1" x14ac:dyDescent="0.25">
      <c r="A920" s="20"/>
      <c r="B920" s="4"/>
      <c r="C920" s="18"/>
      <c r="D920" s="18"/>
      <c r="E920" s="18"/>
      <c r="F920" s="18"/>
      <c r="G920" s="18"/>
      <c r="H920" s="18"/>
      <c r="I920" s="23"/>
      <c r="J920" s="23"/>
      <c r="K920" s="23"/>
      <c r="L920" s="17"/>
      <c r="N920" s="132"/>
      <c r="O920" s="18"/>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c r="BT920" s="4"/>
      <c r="BU920" s="4"/>
      <c r="BV920" s="4"/>
      <c r="BW920" s="4"/>
      <c r="BX920" s="4"/>
      <c r="BY920" s="4"/>
      <c r="BZ920" s="4"/>
      <c r="CA920" s="4"/>
      <c r="CB920" s="4"/>
      <c r="CC920" s="4"/>
      <c r="CD920" s="4"/>
    </row>
    <row r="921" spans="1:82" s="3" customFormat="1" x14ac:dyDescent="0.25">
      <c r="A921" s="20"/>
      <c r="B921" s="4"/>
      <c r="C921" s="18"/>
      <c r="D921" s="18"/>
      <c r="E921" s="18"/>
      <c r="F921" s="18"/>
      <c r="G921" s="18"/>
      <c r="H921" s="18"/>
      <c r="I921" s="23"/>
      <c r="J921" s="23"/>
      <c r="K921" s="23"/>
      <c r="L921" s="17"/>
      <c r="N921" s="132"/>
      <c r="O921" s="18"/>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c r="BT921" s="4"/>
      <c r="BU921" s="4"/>
      <c r="BV921" s="4"/>
      <c r="BW921" s="4"/>
      <c r="BX921" s="4"/>
      <c r="BY921" s="4"/>
      <c r="BZ921" s="4"/>
      <c r="CA921" s="4"/>
      <c r="CB921" s="4"/>
      <c r="CC921" s="4"/>
      <c r="CD921" s="4"/>
    </row>
    <row r="922" spans="1:82" s="3" customFormat="1" x14ac:dyDescent="0.25">
      <c r="A922" s="20"/>
      <c r="B922" s="4"/>
      <c r="C922" s="18"/>
      <c r="D922" s="18"/>
      <c r="E922" s="18"/>
      <c r="F922" s="18"/>
      <c r="G922" s="18"/>
      <c r="H922" s="18"/>
      <c r="I922" s="23"/>
      <c r="J922" s="23"/>
      <c r="K922" s="23"/>
      <c r="L922" s="17"/>
      <c r="N922" s="132"/>
      <c r="O922" s="18"/>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c r="BT922" s="4"/>
      <c r="BU922" s="4"/>
      <c r="BV922" s="4"/>
      <c r="BW922" s="4"/>
      <c r="BX922" s="4"/>
      <c r="BY922" s="4"/>
      <c r="BZ922" s="4"/>
      <c r="CA922" s="4"/>
      <c r="CB922" s="4"/>
      <c r="CC922" s="4"/>
      <c r="CD922" s="4"/>
    </row>
    <row r="923" spans="1:82" s="3" customFormat="1" x14ac:dyDescent="0.25">
      <c r="A923" s="20"/>
      <c r="B923" s="4"/>
      <c r="C923" s="18"/>
      <c r="D923" s="18"/>
      <c r="E923" s="18"/>
      <c r="F923" s="18"/>
      <c r="G923" s="18"/>
      <c r="H923" s="18"/>
      <c r="I923" s="23"/>
      <c r="J923" s="23"/>
      <c r="K923" s="23"/>
      <c r="L923" s="17"/>
      <c r="N923" s="132"/>
      <c r="O923" s="18"/>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c r="BT923" s="4"/>
      <c r="BU923" s="4"/>
      <c r="BV923" s="4"/>
      <c r="BW923" s="4"/>
      <c r="BX923" s="4"/>
      <c r="BY923" s="4"/>
      <c r="BZ923" s="4"/>
      <c r="CA923" s="4"/>
      <c r="CB923" s="4"/>
      <c r="CC923" s="4"/>
      <c r="CD923" s="4"/>
    </row>
    <row r="924" spans="1:82" s="3" customFormat="1" x14ac:dyDescent="0.25">
      <c r="A924" s="20"/>
      <c r="B924" s="4"/>
      <c r="C924" s="18"/>
      <c r="D924" s="18"/>
      <c r="E924" s="18"/>
      <c r="F924" s="18"/>
      <c r="G924" s="18"/>
      <c r="H924" s="18"/>
      <c r="I924" s="23"/>
      <c r="J924" s="23"/>
      <c r="K924" s="23"/>
      <c r="L924" s="17"/>
      <c r="N924" s="132"/>
      <c r="O924" s="18"/>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c r="BT924" s="4"/>
      <c r="BU924" s="4"/>
      <c r="BV924" s="4"/>
      <c r="BW924" s="4"/>
      <c r="BX924" s="4"/>
      <c r="BY924" s="4"/>
      <c r="BZ924" s="4"/>
      <c r="CA924" s="4"/>
      <c r="CB924" s="4"/>
      <c r="CC924" s="4"/>
      <c r="CD924" s="4"/>
    </row>
    <row r="925" spans="1:82" s="3" customFormat="1" x14ac:dyDescent="0.25">
      <c r="A925" s="20"/>
      <c r="B925" s="4"/>
      <c r="C925" s="18"/>
      <c r="D925" s="18"/>
      <c r="E925" s="18"/>
      <c r="F925" s="18"/>
      <c r="G925" s="18"/>
      <c r="H925" s="18"/>
      <c r="I925" s="23"/>
      <c r="J925" s="23"/>
      <c r="K925" s="23"/>
      <c r="L925" s="17"/>
      <c r="N925" s="132"/>
      <c r="O925" s="18"/>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c r="BT925" s="4"/>
      <c r="BU925" s="4"/>
      <c r="BV925" s="4"/>
      <c r="BW925" s="4"/>
      <c r="BX925" s="4"/>
      <c r="BY925" s="4"/>
      <c r="BZ925" s="4"/>
      <c r="CA925" s="4"/>
      <c r="CB925" s="4"/>
      <c r="CC925" s="4"/>
      <c r="CD925" s="4"/>
    </row>
    <row r="926" spans="1:82" s="3" customFormat="1" x14ac:dyDescent="0.25">
      <c r="A926" s="20"/>
      <c r="B926" s="4"/>
      <c r="C926" s="18"/>
      <c r="D926" s="18"/>
      <c r="E926" s="18"/>
      <c r="F926" s="18"/>
      <c r="G926" s="18"/>
      <c r="H926" s="18"/>
      <c r="I926" s="23"/>
      <c r="J926" s="23"/>
      <c r="K926" s="23"/>
      <c r="L926" s="17"/>
      <c r="N926" s="132"/>
      <c r="O926" s="18"/>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c r="BT926" s="4"/>
      <c r="BU926" s="4"/>
      <c r="BV926" s="4"/>
      <c r="BW926" s="4"/>
      <c r="BX926" s="4"/>
      <c r="BY926" s="4"/>
      <c r="BZ926" s="4"/>
      <c r="CA926" s="4"/>
      <c r="CB926" s="4"/>
      <c r="CC926" s="4"/>
      <c r="CD926" s="4"/>
    </row>
    <row r="927" spans="1:82" s="3" customFormat="1" x14ac:dyDescent="0.25">
      <c r="A927" s="20"/>
      <c r="B927" s="4"/>
      <c r="C927" s="18"/>
      <c r="D927" s="18"/>
      <c r="E927" s="18"/>
      <c r="F927" s="18"/>
      <c r="G927" s="18"/>
      <c r="H927" s="18"/>
      <c r="I927" s="23"/>
      <c r="J927" s="23"/>
      <c r="K927" s="23"/>
      <c r="L927" s="17"/>
      <c r="N927" s="132"/>
      <c r="O927" s="18"/>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c r="BT927" s="4"/>
      <c r="BU927" s="4"/>
      <c r="BV927" s="4"/>
      <c r="BW927" s="4"/>
      <c r="BX927" s="4"/>
      <c r="BY927" s="4"/>
      <c r="BZ927" s="4"/>
      <c r="CA927" s="4"/>
      <c r="CB927" s="4"/>
      <c r="CC927" s="4"/>
      <c r="CD927" s="4"/>
    </row>
    <row r="928" spans="1:82" s="3" customFormat="1" x14ac:dyDescent="0.25">
      <c r="A928" s="20"/>
      <c r="B928" s="4"/>
      <c r="C928" s="18"/>
      <c r="D928" s="18"/>
      <c r="E928" s="18"/>
      <c r="F928" s="18"/>
      <c r="G928" s="18"/>
      <c r="H928" s="18"/>
      <c r="I928" s="23"/>
      <c r="J928" s="23"/>
      <c r="K928" s="23"/>
      <c r="L928" s="17"/>
      <c r="N928" s="132"/>
      <c r="O928" s="18"/>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c r="BT928" s="4"/>
      <c r="BU928" s="4"/>
      <c r="BV928" s="4"/>
      <c r="BW928" s="4"/>
      <c r="BX928" s="4"/>
      <c r="BY928" s="4"/>
      <c r="BZ928" s="4"/>
      <c r="CA928" s="4"/>
      <c r="CB928" s="4"/>
      <c r="CC928" s="4"/>
      <c r="CD928" s="4"/>
    </row>
    <row r="929" spans="1:82" s="3" customFormat="1" x14ac:dyDescent="0.25">
      <c r="A929" s="20"/>
      <c r="B929" s="4"/>
      <c r="C929" s="18"/>
      <c r="D929" s="18"/>
      <c r="E929" s="18"/>
      <c r="F929" s="18"/>
      <c r="G929" s="18"/>
      <c r="H929" s="18"/>
      <c r="I929" s="23"/>
      <c r="J929" s="23"/>
      <c r="K929" s="23"/>
      <c r="L929" s="17"/>
      <c r="N929" s="132"/>
      <c r="O929" s="18"/>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c r="BT929" s="4"/>
      <c r="BU929" s="4"/>
      <c r="BV929" s="4"/>
      <c r="BW929" s="4"/>
      <c r="BX929" s="4"/>
      <c r="BY929" s="4"/>
      <c r="BZ929" s="4"/>
      <c r="CA929" s="4"/>
      <c r="CB929" s="4"/>
      <c r="CC929" s="4"/>
      <c r="CD929" s="4"/>
    </row>
    <row r="930" spans="1:82" s="3" customFormat="1" x14ac:dyDescent="0.25">
      <c r="A930" s="20"/>
      <c r="B930" s="4"/>
      <c r="C930" s="18"/>
      <c r="D930" s="18"/>
      <c r="E930" s="18"/>
      <c r="F930" s="18"/>
      <c r="G930" s="18"/>
      <c r="H930" s="18"/>
      <c r="I930" s="23"/>
      <c r="J930" s="23"/>
      <c r="K930" s="23"/>
      <c r="L930" s="17"/>
      <c r="N930" s="132"/>
      <c r="O930" s="18"/>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c r="BT930" s="4"/>
      <c r="BU930" s="4"/>
      <c r="BV930" s="4"/>
      <c r="BW930" s="4"/>
      <c r="BX930" s="4"/>
      <c r="BY930" s="4"/>
      <c r="BZ930" s="4"/>
      <c r="CA930" s="4"/>
      <c r="CB930" s="4"/>
      <c r="CC930" s="4"/>
      <c r="CD930" s="4"/>
    </row>
    <row r="931" spans="1:82" s="3" customFormat="1" x14ac:dyDescent="0.25">
      <c r="A931" s="20"/>
      <c r="B931" s="4"/>
      <c r="C931" s="18"/>
      <c r="D931" s="18"/>
      <c r="E931" s="18"/>
      <c r="F931" s="18"/>
      <c r="G931" s="18"/>
      <c r="H931" s="18"/>
      <c r="I931" s="23"/>
      <c r="J931" s="23"/>
      <c r="K931" s="23"/>
      <c r="L931" s="17"/>
      <c r="N931" s="132"/>
      <c r="O931" s="18"/>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c r="BT931" s="4"/>
      <c r="BU931" s="4"/>
      <c r="BV931" s="4"/>
      <c r="BW931" s="4"/>
      <c r="BX931" s="4"/>
      <c r="BY931" s="4"/>
      <c r="BZ931" s="4"/>
      <c r="CA931" s="4"/>
      <c r="CB931" s="4"/>
      <c r="CC931" s="4"/>
      <c r="CD931" s="4"/>
    </row>
    <row r="932" spans="1:82" s="3" customFormat="1" x14ac:dyDescent="0.25">
      <c r="A932" s="20"/>
      <c r="B932" s="4"/>
      <c r="C932" s="18"/>
      <c r="D932" s="18"/>
      <c r="E932" s="18"/>
      <c r="F932" s="18"/>
      <c r="G932" s="18"/>
      <c r="H932" s="18"/>
      <c r="I932" s="23"/>
      <c r="J932" s="23"/>
      <c r="K932" s="23"/>
      <c r="L932" s="17"/>
      <c r="N932" s="132"/>
      <c r="O932" s="18"/>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c r="BT932" s="4"/>
      <c r="BU932" s="4"/>
      <c r="BV932" s="4"/>
      <c r="BW932" s="4"/>
      <c r="BX932" s="4"/>
      <c r="BY932" s="4"/>
      <c r="BZ932" s="4"/>
      <c r="CA932" s="4"/>
      <c r="CB932" s="4"/>
      <c r="CC932" s="4"/>
      <c r="CD932" s="4"/>
    </row>
    <row r="933" spans="1:82" s="3" customFormat="1" x14ac:dyDescent="0.25">
      <c r="A933" s="20"/>
      <c r="B933" s="4"/>
      <c r="C933" s="18"/>
      <c r="D933" s="18"/>
      <c r="E933" s="18"/>
      <c r="F933" s="18"/>
      <c r="G933" s="18"/>
      <c r="H933" s="18"/>
      <c r="I933" s="23"/>
      <c r="J933" s="23"/>
      <c r="K933" s="23"/>
      <c r="L933" s="17"/>
      <c r="N933" s="132"/>
      <c r="O933" s="18"/>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c r="BT933" s="4"/>
      <c r="BU933" s="4"/>
      <c r="BV933" s="4"/>
      <c r="BW933" s="4"/>
      <c r="BX933" s="4"/>
      <c r="BY933" s="4"/>
      <c r="BZ933" s="4"/>
      <c r="CA933" s="4"/>
      <c r="CB933" s="4"/>
      <c r="CC933" s="4"/>
      <c r="CD933" s="4"/>
    </row>
    <row r="934" spans="1:82" s="3" customFormat="1" x14ac:dyDescent="0.25">
      <c r="A934" s="20"/>
      <c r="B934" s="4"/>
      <c r="C934" s="18"/>
      <c r="D934" s="18"/>
      <c r="E934" s="18"/>
      <c r="F934" s="18"/>
      <c r="G934" s="18"/>
      <c r="H934" s="18"/>
      <c r="I934" s="23"/>
      <c r="J934" s="23"/>
      <c r="K934" s="23"/>
      <c r="L934" s="17"/>
      <c r="N934" s="132"/>
      <c r="O934" s="18"/>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c r="BT934" s="4"/>
      <c r="BU934" s="4"/>
      <c r="BV934" s="4"/>
      <c r="BW934" s="4"/>
      <c r="BX934" s="4"/>
      <c r="BY934" s="4"/>
      <c r="BZ934" s="4"/>
      <c r="CA934" s="4"/>
      <c r="CB934" s="4"/>
      <c r="CC934" s="4"/>
      <c r="CD934" s="4"/>
    </row>
    <row r="935" spans="1:82" s="3" customFormat="1" x14ac:dyDescent="0.25">
      <c r="A935" s="20"/>
      <c r="B935" s="4"/>
      <c r="C935" s="18"/>
      <c r="D935" s="18"/>
      <c r="E935" s="18"/>
      <c r="F935" s="18"/>
      <c r="G935" s="18"/>
      <c r="H935" s="18"/>
      <c r="I935" s="23"/>
      <c r="J935" s="23"/>
      <c r="K935" s="23"/>
      <c r="L935" s="17"/>
      <c r="N935" s="132"/>
      <c r="O935" s="18"/>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c r="BT935" s="4"/>
      <c r="BU935" s="4"/>
      <c r="BV935" s="4"/>
      <c r="BW935" s="4"/>
      <c r="BX935" s="4"/>
      <c r="BY935" s="4"/>
      <c r="BZ935" s="4"/>
      <c r="CA935" s="4"/>
      <c r="CB935" s="4"/>
      <c r="CC935" s="4"/>
      <c r="CD935" s="4"/>
    </row>
    <row r="936" spans="1:82" s="3" customFormat="1" x14ac:dyDescent="0.25">
      <c r="A936" s="20"/>
      <c r="B936" s="4"/>
      <c r="C936" s="18"/>
      <c r="D936" s="18"/>
      <c r="E936" s="18"/>
      <c r="F936" s="18"/>
      <c r="G936" s="18"/>
      <c r="H936" s="18"/>
      <c r="I936" s="23"/>
      <c r="J936" s="23"/>
      <c r="K936" s="23"/>
      <c r="L936" s="17"/>
      <c r="N936" s="132"/>
      <c r="O936" s="18"/>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c r="BT936" s="4"/>
      <c r="BU936" s="4"/>
      <c r="BV936" s="4"/>
      <c r="BW936" s="4"/>
      <c r="BX936" s="4"/>
      <c r="BY936" s="4"/>
      <c r="BZ936" s="4"/>
      <c r="CA936" s="4"/>
      <c r="CB936" s="4"/>
      <c r="CC936" s="4"/>
      <c r="CD936" s="4"/>
    </row>
    <row r="937" spans="1:82" s="3" customFormat="1" x14ac:dyDescent="0.25">
      <c r="A937" s="20"/>
      <c r="B937" s="4"/>
      <c r="C937" s="18"/>
      <c r="D937" s="18"/>
      <c r="E937" s="18"/>
      <c r="F937" s="18"/>
      <c r="G937" s="18"/>
      <c r="H937" s="18"/>
      <c r="I937" s="23"/>
      <c r="J937" s="23"/>
      <c r="K937" s="23"/>
      <c r="L937" s="17"/>
      <c r="N937" s="132"/>
      <c r="O937" s="18"/>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c r="BT937" s="4"/>
      <c r="BU937" s="4"/>
      <c r="BV937" s="4"/>
      <c r="BW937" s="4"/>
      <c r="BX937" s="4"/>
      <c r="BY937" s="4"/>
      <c r="BZ937" s="4"/>
      <c r="CA937" s="4"/>
      <c r="CB937" s="4"/>
      <c r="CC937" s="4"/>
      <c r="CD937" s="4"/>
    </row>
    <row r="938" spans="1:82" s="3" customFormat="1" x14ac:dyDescent="0.25">
      <c r="A938" s="20"/>
      <c r="B938" s="4"/>
      <c r="C938" s="18"/>
      <c r="D938" s="18"/>
      <c r="E938" s="18"/>
      <c r="F938" s="18"/>
      <c r="G938" s="18"/>
      <c r="H938" s="18"/>
      <c r="I938" s="23"/>
      <c r="J938" s="23"/>
      <c r="K938" s="23"/>
      <c r="L938" s="17"/>
      <c r="N938" s="132"/>
      <c r="O938" s="18"/>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c r="BT938" s="4"/>
      <c r="BU938" s="4"/>
      <c r="BV938" s="4"/>
      <c r="BW938" s="4"/>
      <c r="BX938" s="4"/>
      <c r="BY938" s="4"/>
      <c r="BZ938" s="4"/>
      <c r="CA938" s="4"/>
      <c r="CB938" s="4"/>
      <c r="CC938" s="4"/>
      <c r="CD938" s="4"/>
    </row>
    <row r="939" spans="1:82" s="3" customFormat="1" x14ac:dyDescent="0.25">
      <c r="A939" s="20"/>
      <c r="B939" s="4"/>
      <c r="C939" s="18"/>
      <c r="D939" s="18"/>
      <c r="E939" s="18"/>
      <c r="F939" s="18"/>
      <c r="G939" s="18"/>
      <c r="H939" s="18"/>
      <c r="I939" s="23"/>
      <c r="J939" s="23"/>
      <c r="K939" s="23"/>
      <c r="L939" s="17"/>
      <c r="N939" s="132"/>
      <c r="O939" s="18"/>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c r="BT939" s="4"/>
      <c r="BU939" s="4"/>
      <c r="BV939" s="4"/>
      <c r="BW939" s="4"/>
      <c r="BX939" s="4"/>
      <c r="BY939" s="4"/>
      <c r="BZ939" s="4"/>
      <c r="CA939" s="4"/>
      <c r="CB939" s="4"/>
      <c r="CC939" s="4"/>
      <c r="CD939" s="4"/>
    </row>
    <row r="940" spans="1:82" s="3" customFormat="1" x14ac:dyDescent="0.25">
      <c r="A940" s="20"/>
      <c r="B940" s="4"/>
      <c r="C940" s="18"/>
      <c r="D940" s="18"/>
      <c r="E940" s="18"/>
      <c r="F940" s="18"/>
      <c r="G940" s="18"/>
      <c r="H940" s="18"/>
      <c r="I940" s="23"/>
      <c r="J940" s="23"/>
      <c r="K940" s="23"/>
      <c r="L940" s="17"/>
      <c r="N940" s="132"/>
      <c r="O940" s="18"/>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c r="BT940" s="4"/>
      <c r="BU940" s="4"/>
      <c r="BV940" s="4"/>
      <c r="BW940" s="4"/>
      <c r="BX940" s="4"/>
      <c r="BY940" s="4"/>
      <c r="BZ940" s="4"/>
      <c r="CA940" s="4"/>
      <c r="CB940" s="4"/>
      <c r="CC940" s="4"/>
      <c r="CD940" s="4"/>
    </row>
    <row r="941" spans="1:82" s="3" customFormat="1" x14ac:dyDescent="0.25">
      <c r="A941" s="20"/>
      <c r="B941" s="4"/>
      <c r="C941" s="18"/>
      <c r="D941" s="18"/>
      <c r="E941" s="18"/>
      <c r="F941" s="18"/>
      <c r="G941" s="18"/>
      <c r="H941" s="18"/>
      <c r="I941" s="23"/>
      <c r="J941" s="23"/>
      <c r="K941" s="23"/>
      <c r="L941" s="17"/>
      <c r="N941" s="132"/>
      <c r="O941" s="18"/>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c r="BT941" s="4"/>
      <c r="BU941" s="4"/>
      <c r="BV941" s="4"/>
      <c r="BW941" s="4"/>
      <c r="BX941" s="4"/>
      <c r="BY941" s="4"/>
      <c r="BZ941" s="4"/>
      <c r="CA941" s="4"/>
      <c r="CB941" s="4"/>
      <c r="CC941" s="4"/>
      <c r="CD941" s="4"/>
    </row>
    <row r="942" spans="1:82" s="3" customFormat="1" x14ac:dyDescent="0.25">
      <c r="A942" s="20"/>
      <c r="B942" s="4"/>
      <c r="C942" s="18"/>
      <c r="D942" s="18"/>
      <c r="E942" s="18"/>
      <c r="F942" s="18"/>
      <c r="G942" s="18"/>
      <c r="H942" s="18"/>
      <c r="I942" s="23"/>
      <c r="J942" s="23"/>
      <c r="K942" s="23"/>
      <c r="L942" s="17"/>
      <c r="N942" s="132"/>
      <c r="O942" s="18"/>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c r="BT942" s="4"/>
      <c r="BU942" s="4"/>
      <c r="BV942" s="4"/>
      <c r="BW942" s="4"/>
      <c r="BX942" s="4"/>
      <c r="BY942" s="4"/>
      <c r="BZ942" s="4"/>
      <c r="CA942" s="4"/>
      <c r="CB942" s="4"/>
      <c r="CC942" s="4"/>
      <c r="CD942" s="4"/>
    </row>
    <row r="943" spans="1:82" s="3" customFormat="1" x14ac:dyDescent="0.25">
      <c r="A943" s="20"/>
      <c r="B943" s="4"/>
      <c r="C943" s="18"/>
      <c r="D943" s="18"/>
      <c r="E943" s="18"/>
      <c r="F943" s="18"/>
      <c r="G943" s="18"/>
      <c r="H943" s="18"/>
      <c r="I943" s="23"/>
      <c r="J943" s="23"/>
      <c r="K943" s="23"/>
      <c r="L943" s="17"/>
      <c r="N943" s="132"/>
      <c r="O943" s="18"/>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c r="BT943" s="4"/>
      <c r="BU943" s="4"/>
      <c r="BV943" s="4"/>
      <c r="BW943" s="4"/>
      <c r="BX943" s="4"/>
      <c r="BY943" s="4"/>
      <c r="BZ943" s="4"/>
      <c r="CA943" s="4"/>
      <c r="CB943" s="4"/>
      <c r="CC943" s="4"/>
      <c r="CD943" s="4"/>
    </row>
    <row r="944" spans="1:82" s="3" customFormat="1" x14ac:dyDescent="0.25">
      <c r="A944" s="20"/>
      <c r="B944" s="4"/>
      <c r="C944" s="18"/>
      <c r="D944" s="18"/>
      <c r="E944" s="18"/>
      <c r="F944" s="18"/>
      <c r="G944" s="18"/>
      <c r="H944" s="18"/>
      <c r="I944" s="23"/>
      <c r="J944" s="23"/>
      <c r="K944" s="23"/>
      <c r="L944" s="17"/>
      <c r="N944" s="132"/>
      <c r="O944" s="18"/>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c r="BT944" s="4"/>
      <c r="BU944" s="4"/>
      <c r="BV944" s="4"/>
      <c r="BW944" s="4"/>
      <c r="BX944" s="4"/>
      <c r="BY944" s="4"/>
      <c r="BZ944" s="4"/>
      <c r="CA944" s="4"/>
      <c r="CB944" s="4"/>
      <c r="CC944" s="4"/>
      <c r="CD944" s="4"/>
    </row>
    <row r="945" spans="1:82" s="3" customFormat="1" x14ac:dyDescent="0.25">
      <c r="A945" s="20"/>
      <c r="B945" s="4"/>
      <c r="C945" s="18"/>
      <c r="D945" s="18"/>
      <c r="E945" s="18"/>
      <c r="F945" s="18"/>
      <c r="G945" s="18"/>
      <c r="H945" s="18"/>
      <c r="I945" s="23"/>
      <c r="J945" s="23"/>
      <c r="K945" s="23"/>
      <c r="L945" s="17"/>
      <c r="N945" s="132"/>
      <c r="O945" s="18"/>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c r="BT945" s="4"/>
      <c r="BU945" s="4"/>
      <c r="BV945" s="4"/>
      <c r="BW945" s="4"/>
      <c r="BX945" s="4"/>
      <c r="BY945" s="4"/>
      <c r="BZ945" s="4"/>
      <c r="CA945" s="4"/>
      <c r="CB945" s="4"/>
      <c r="CC945" s="4"/>
      <c r="CD945" s="4"/>
    </row>
    <row r="946" spans="1:82" s="3" customFormat="1" x14ac:dyDescent="0.25">
      <c r="A946" s="20"/>
      <c r="B946" s="4"/>
      <c r="C946" s="18"/>
      <c r="D946" s="18"/>
      <c r="E946" s="18"/>
      <c r="F946" s="18"/>
      <c r="G946" s="18"/>
      <c r="H946" s="18"/>
      <c r="I946" s="23"/>
      <c r="J946" s="23"/>
      <c r="K946" s="23"/>
      <c r="L946" s="17"/>
      <c r="N946" s="132"/>
      <c r="O946" s="18"/>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c r="BT946" s="4"/>
      <c r="BU946" s="4"/>
      <c r="BV946" s="4"/>
      <c r="BW946" s="4"/>
      <c r="BX946" s="4"/>
      <c r="BY946" s="4"/>
      <c r="BZ946" s="4"/>
      <c r="CA946" s="4"/>
      <c r="CB946" s="4"/>
      <c r="CC946" s="4"/>
      <c r="CD946" s="4"/>
    </row>
    <row r="947" spans="1:82" s="3" customFormat="1" x14ac:dyDescent="0.25">
      <c r="A947" s="20"/>
      <c r="B947" s="4"/>
      <c r="C947" s="18"/>
      <c r="D947" s="18"/>
      <c r="E947" s="18"/>
      <c r="F947" s="18"/>
      <c r="G947" s="18"/>
      <c r="H947" s="18"/>
      <c r="I947" s="23"/>
      <c r="J947" s="23"/>
      <c r="K947" s="23"/>
      <c r="L947" s="17"/>
      <c r="N947" s="132"/>
      <c r="O947" s="18"/>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c r="BT947" s="4"/>
      <c r="BU947" s="4"/>
      <c r="BV947" s="4"/>
      <c r="BW947" s="4"/>
      <c r="BX947" s="4"/>
      <c r="BY947" s="4"/>
      <c r="BZ947" s="4"/>
      <c r="CA947" s="4"/>
      <c r="CB947" s="4"/>
      <c r="CC947" s="4"/>
      <c r="CD947" s="4"/>
    </row>
    <row r="948" spans="1:82" s="3" customFormat="1" x14ac:dyDescent="0.25">
      <c r="A948" s="20"/>
      <c r="B948" s="4"/>
      <c r="C948" s="18"/>
      <c r="D948" s="18"/>
      <c r="E948" s="18"/>
      <c r="F948" s="18"/>
      <c r="G948" s="18"/>
      <c r="H948" s="18"/>
      <c r="I948" s="23"/>
      <c r="J948" s="23"/>
      <c r="K948" s="23"/>
      <c r="L948" s="17"/>
      <c r="N948" s="132"/>
      <c r="O948" s="18"/>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c r="BT948" s="4"/>
      <c r="BU948" s="4"/>
      <c r="BV948" s="4"/>
      <c r="BW948" s="4"/>
      <c r="BX948" s="4"/>
      <c r="BY948" s="4"/>
      <c r="BZ948" s="4"/>
      <c r="CA948" s="4"/>
      <c r="CB948" s="4"/>
      <c r="CC948" s="4"/>
      <c r="CD948" s="4"/>
    </row>
    <row r="949" spans="1:82" s="3" customFormat="1" x14ac:dyDescent="0.25">
      <c r="A949" s="20"/>
      <c r="B949" s="4"/>
      <c r="C949" s="18"/>
      <c r="D949" s="18"/>
      <c r="E949" s="18"/>
      <c r="F949" s="18"/>
      <c r="G949" s="18"/>
      <c r="H949" s="18"/>
      <c r="I949" s="23"/>
      <c r="J949" s="23"/>
      <c r="K949" s="23"/>
      <c r="L949" s="17"/>
      <c r="N949" s="132"/>
      <c r="O949" s="18"/>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c r="BT949" s="4"/>
      <c r="BU949" s="4"/>
      <c r="BV949" s="4"/>
      <c r="BW949" s="4"/>
      <c r="BX949" s="4"/>
      <c r="BY949" s="4"/>
      <c r="BZ949" s="4"/>
      <c r="CA949" s="4"/>
      <c r="CB949" s="4"/>
      <c r="CC949" s="4"/>
      <c r="CD949" s="4"/>
    </row>
    <row r="950" spans="1:82" s="3" customFormat="1" x14ac:dyDescent="0.25">
      <c r="A950" s="20"/>
      <c r="B950" s="4"/>
      <c r="C950" s="18"/>
      <c r="D950" s="18"/>
      <c r="E950" s="18"/>
      <c r="F950" s="18"/>
      <c r="G950" s="18"/>
      <c r="H950" s="18"/>
      <c r="I950" s="23"/>
      <c r="J950" s="23"/>
      <c r="K950" s="23"/>
      <c r="L950" s="17"/>
      <c r="N950" s="132"/>
      <c r="O950" s="18"/>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c r="BT950" s="4"/>
      <c r="BU950" s="4"/>
      <c r="BV950" s="4"/>
      <c r="BW950" s="4"/>
      <c r="BX950" s="4"/>
      <c r="BY950" s="4"/>
      <c r="BZ950" s="4"/>
      <c r="CA950" s="4"/>
      <c r="CB950" s="4"/>
      <c r="CC950" s="4"/>
      <c r="CD950" s="4"/>
    </row>
    <row r="951" spans="1:82" s="3" customFormat="1" x14ac:dyDescent="0.25">
      <c r="A951" s="20"/>
      <c r="B951" s="4"/>
      <c r="C951" s="18"/>
      <c r="D951" s="18"/>
      <c r="E951" s="18"/>
      <c r="F951" s="18"/>
      <c r="G951" s="18"/>
      <c r="H951" s="18"/>
      <c r="I951" s="23"/>
      <c r="J951" s="23"/>
      <c r="K951" s="23"/>
      <c r="L951" s="17"/>
      <c r="N951" s="132"/>
      <c r="O951" s="18"/>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c r="BT951" s="4"/>
      <c r="BU951" s="4"/>
      <c r="BV951" s="4"/>
      <c r="BW951" s="4"/>
      <c r="BX951" s="4"/>
      <c r="BY951" s="4"/>
      <c r="BZ951" s="4"/>
      <c r="CA951" s="4"/>
      <c r="CB951" s="4"/>
      <c r="CC951" s="4"/>
      <c r="CD951" s="4"/>
    </row>
    <row r="952" spans="1:82" s="3" customFormat="1" x14ac:dyDescent="0.25">
      <c r="A952" s="20"/>
      <c r="B952" s="4"/>
      <c r="C952" s="18"/>
      <c r="D952" s="18"/>
      <c r="E952" s="18"/>
      <c r="F952" s="18"/>
      <c r="G952" s="18"/>
      <c r="H952" s="18"/>
      <c r="I952" s="23"/>
      <c r="J952" s="23"/>
      <c r="K952" s="23"/>
      <c r="L952" s="17"/>
      <c r="N952" s="132"/>
      <c r="O952" s="18"/>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c r="BT952" s="4"/>
      <c r="BU952" s="4"/>
      <c r="BV952" s="4"/>
      <c r="BW952" s="4"/>
      <c r="BX952" s="4"/>
      <c r="BY952" s="4"/>
      <c r="BZ952" s="4"/>
      <c r="CA952" s="4"/>
      <c r="CB952" s="4"/>
      <c r="CC952" s="4"/>
      <c r="CD952" s="4"/>
    </row>
    <row r="953" spans="1:82" s="3" customFormat="1" x14ac:dyDescent="0.25">
      <c r="A953" s="20"/>
      <c r="B953" s="4"/>
      <c r="C953" s="18"/>
      <c r="D953" s="18"/>
      <c r="E953" s="18"/>
      <c r="F953" s="18"/>
      <c r="G953" s="18"/>
      <c r="H953" s="18"/>
      <c r="I953" s="23"/>
      <c r="J953" s="23"/>
      <c r="K953" s="23"/>
      <c r="L953" s="17"/>
      <c r="N953" s="132"/>
      <c r="O953" s="18"/>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c r="BT953" s="4"/>
      <c r="BU953" s="4"/>
      <c r="BV953" s="4"/>
      <c r="BW953" s="4"/>
      <c r="BX953" s="4"/>
      <c r="BY953" s="4"/>
      <c r="BZ953" s="4"/>
      <c r="CA953" s="4"/>
      <c r="CB953" s="4"/>
      <c r="CC953" s="4"/>
      <c r="CD953" s="4"/>
    </row>
    <row r="954" spans="1:82" s="3" customFormat="1" x14ac:dyDescent="0.25">
      <c r="A954" s="20"/>
      <c r="B954" s="4"/>
      <c r="C954" s="18"/>
      <c r="D954" s="18"/>
      <c r="E954" s="18"/>
      <c r="F954" s="18"/>
      <c r="G954" s="18"/>
      <c r="H954" s="18"/>
      <c r="I954" s="23"/>
      <c r="J954" s="23"/>
      <c r="K954" s="23"/>
      <c r="L954" s="17"/>
      <c r="N954" s="132"/>
      <c r="O954" s="18"/>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c r="BT954" s="4"/>
      <c r="BU954" s="4"/>
      <c r="BV954" s="4"/>
      <c r="BW954" s="4"/>
      <c r="BX954" s="4"/>
      <c r="BY954" s="4"/>
      <c r="BZ954" s="4"/>
      <c r="CA954" s="4"/>
      <c r="CB954" s="4"/>
      <c r="CC954" s="4"/>
      <c r="CD954" s="4"/>
    </row>
    <row r="955" spans="1:82" s="3" customFormat="1" x14ac:dyDescent="0.25">
      <c r="A955" s="20"/>
      <c r="B955" s="4"/>
      <c r="C955" s="18"/>
      <c r="D955" s="18"/>
      <c r="E955" s="18"/>
      <c r="F955" s="18"/>
      <c r="G955" s="18"/>
      <c r="H955" s="18"/>
      <c r="I955" s="23"/>
      <c r="J955" s="23"/>
      <c r="K955" s="23"/>
      <c r="L955" s="17"/>
      <c r="N955" s="132"/>
      <c r="O955" s="18"/>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c r="BT955" s="4"/>
      <c r="BU955" s="4"/>
      <c r="BV955" s="4"/>
      <c r="BW955" s="4"/>
      <c r="BX955" s="4"/>
      <c r="BY955" s="4"/>
      <c r="BZ955" s="4"/>
      <c r="CA955" s="4"/>
      <c r="CB955" s="4"/>
      <c r="CC955" s="4"/>
      <c r="CD955" s="4"/>
    </row>
    <row r="956" spans="1:82" s="3" customFormat="1" x14ac:dyDescent="0.25">
      <c r="A956" s="20"/>
      <c r="B956" s="4"/>
      <c r="C956" s="18"/>
      <c r="D956" s="18"/>
      <c r="E956" s="18"/>
      <c r="F956" s="18"/>
      <c r="G956" s="18"/>
      <c r="H956" s="18"/>
      <c r="I956" s="23"/>
      <c r="J956" s="23"/>
      <c r="K956" s="23"/>
      <c r="L956" s="17"/>
      <c r="N956" s="132"/>
      <c r="O956" s="18"/>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c r="BT956" s="4"/>
      <c r="BU956" s="4"/>
      <c r="BV956" s="4"/>
      <c r="BW956" s="4"/>
      <c r="BX956" s="4"/>
      <c r="BY956" s="4"/>
      <c r="BZ956" s="4"/>
      <c r="CA956" s="4"/>
      <c r="CB956" s="4"/>
      <c r="CC956" s="4"/>
      <c r="CD956" s="4"/>
    </row>
    <row r="957" spans="1:82" s="3" customFormat="1" x14ac:dyDescent="0.25">
      <c r="A957" s="20"/>
      <c r="B957" s="4"/>
      <c r="C957" s="18"/>
      <c r="D957" s="18"/>
      <c r="E957" s="18"/>
      <c r="F957" s="18"/>
      <c r="G957" s="18"/>
      <c r="H957" s="18"/>
      <c r="I957" s="23"/>
      <c r="J957" s="23"/>
      <c r="K957" s="23"/>
      <c r="L957" s="17"/>
      <c r="N957" s="132"/>
      <c r="O957" s="18"/>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c r="BT957" s="4"/>
      <c r="BU957" s="4"/>
      <c r="BV957" s="4"/>
      <c r="BW957" s="4"/>
      <c r="BX957" s="4"/>
      <c r="BY957" s="4"/>
      <c r="BZ957" s="4"/>
      <c r="CA957" s="4"/>
      <c r="CB957" s="4"/>
      <c r="CC957" s="4"/>
      <c r="CD957" s="4"/>
    </row>
    <row r="958" spans="1:82" s="3" customFormat="1" x14ac:dyDescent="0.25">
      <c r="A958" s="20"/>
      <c r="B958" s="4"/>
      <c r="C958" s="18"/>
      <c r="D958" s="18"/>
      <c r="E958" s="18"/>
      <c r="F958" s="18"/>
      <c r="G958" s="18"/>
      <c r="H958" s="18"/>
      <c r="I958" s="23"/>
      <c r="J958" s="23"/>
      <c r="K958" s="23"/>
      <c r="L958" s="17"/>
      <c r="N958" s="132"/>
      <c r="O958" s="18"/>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c r="BT958" s="4"/>
      <c r="BU958" s="4"/>
      <c r="BV958" s="4"/>
      <c r="BW958" s="4"/>
      <c r="BX958" s="4"/>
      <c r="BY958" s="4"/>
      <c r="BZ958" s="4"/>
      <c r="CA958" s="4"/>
      <c r="CB958" s="4"/>
      <c r="CC958" s="4"/>
      <c r="CD958" s="4"/>
    </row>
    <row r="959" spans="1:82" s="3" customFormat="1" x14ac:dyDescent="0.25">
      <c r="A959" s="20"/>
      <c r="B959" s="4"/>
      <c r="C959" s="18"/>
      <c r="D959" s="18"/>
      <c r="E959" s="18"/>
      <c r="F959" s="18"/>
      <c r="G959" s="18"/>
      <c r="H959" s="18"/>
      <c r="I959" s="23"/>
      <c r="J959" s="23"/>
      <c r="K959" s="23"/>
      <c r="L959" s="17"/>
      <c r="N959" s="132"/>
      <c r="O959" s="18"/>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c r="BT959" s="4"/>
      <c r="BU959" s="4"/>
      <c r="BV959" s="4"/>
      <c r="BW959" s="4"/>
      <c r="BX959" s="4"/>
      <c r="BY959" s="4"/>
      <c r="BZ959" s="4"/>
      <c r="CA959" s="4"/>
      <c r="CB959" s="4"/>
      <c r="CC959" s="4"/>
      <c r="CD959" s="4"/>
    </row>
    <row r="960" spans="1:82" s="3" customFormat="1" x14ac:dyDescent="0.25">
      <c r="A960" s="20"/>
      <c r="B960" s="4"/>
      <c r="C960" s="18"/>
      <c r="D960" s="18"/>
      <c r="E960" s="18"/>
      <c r="F960" s="18"/>
      <c r="G960" s="18"/>
      <c r="H960" s="18"/>
      <c r="I960" s="23"/>
      <c r="J960" s="23"/>
      <c r="K960" s="23"/>
      <c r="L960" s="17"/>
      <c r="N960" s="132"/>
      <c r="O960" s="18"/>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c r="BT960" s="4"/>
      <c r="BU960" s="4"/>
      <c r="BV960" s="4"/>
      <c r="BW960" s="4"/>
      <c r="BX960" s="4"/>
      <c r="BY960" s="4"/>
      <c r="BZ960" s="4"/>
      <c r="CA960" s="4"/>
      <c r="CB960" s="4"/>
      <c r="CC960" s="4"/>
      <c r="CD960" s="4"/>
    </row>
    <row r="961" spans="1:82" s="3" customFormat="1" x14ac:dyDescent="0.25">
      <c r="A961" s="20"/>
      <c r="B961" s="4"/>
      <c r="C961" s="18"/>
      <c r="D961" s="18"/>
      <c r="E961" s="18"/>
      <c r="F961" s="18"/>
      <c r="G961" s="18"/>
      <c r="H961" s="18"/>
      <c r="I961" s="23"/>
      <c r="J961" s="23"/>
      <c r="K961" s="23"/>
      <c r="L961" s="17"/>
      <c r="N961" s="132"/>
      <c r="O961" s="18"/>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c r="BT961" s="4"/>
      <c r="BU961" s="4"/>
      <c r="BV961" s="4"/>
      <c r="BW961" s="4"/>
      <c r="BX961" s="4"/>
      <c r="BY961" s="4"/>
      <c r="BZ961" s="4"/>
      <c r="CA961" s="4"/>
      <c r="CB961" s="4"/>
      <c r="CC961" s="4"/>
      <c r="CD961" s="4"/>
    </row>
    <row r="962" spans="1:82" s="3" customFormat="1" x14ac:dyDescent="0.25">
      <c r="A962" s="20"/>
      <c r="B962" s="4"/>
      <c r="C962" s="18"/>
      <c r="D962" s="18"/>
      <c r="E962" s="18"/>
      <c r="F962" s="18"/>
      <c r="G962" s="18"/>
      <c r="H962" s="18"/>
      <c r="I962" s="23"/>
      <c r="J962" s="23"/>
      <c r="K962" s="23"/>
      <c r="L962" s="17"/>
      <c r="N962" s="132"/>
      <c r="O962" s="18"/>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c r="BT962" s="4"/>
      <c r="BU962" s="4"/>
      <c r="BV962" s="4"/>
      <c r="BW962" s="4"/>
      <c r="BX962" s="4"/>
      <c r="BY962" s="4"/>
      <c r="BZ962" s="4"/>
      <c r="CA962" s="4"/>
      <c r="CB962" s="4"/>
      <c r="CC962" s="4"/>
      <c r="CD962" s="4"/>
    </row>
    <row r="963" spans="1:82" s="3" customFormat="1" x14ac:dyDescent="0.25">
      <c r="A963" s="20"/>
      <c r="B963" s="4"/>
      <c r="C963" s="18"/>
      <c r="D963" s="18"/>
      <c r="E963" s="18"/>
      <c r="F963" s="18"/>
      <c r="G963" s="18"/>
      <c r="H963" s="18"/>
      <c r="I963" s="23"/>
      <c r="J963" s="23"/>
      <c r="K963" s="23"/>
      <c r="L963" s="17"/>
      <c r="N963" s="132"/>
      <c r="O963" s="18"/>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c r="BT963" s="4"/>
      <c r="BU963" s="4"/>
      <c r="BV963" s="4"/>
      <c r="BW963" s="4"/>
      <c r="BX963" s="4"/>
      <c r="BY963" s="4"/>
      <c r="BZ963" s="4"/>
      <c r="CA963" s="4"/>
      <c r="CB963" s="4"/>
      <c r="CC963" s="4"/>
      <c r="CD963" s="4"/>
    </row>
    <row r="964" spans="1:82" s="3" customFormat="1" x14ac:dyDescent="0.25">
      <c r="A964" s="20"/>
      <c r="B964" s="4"/>
      <c r="C964" s="18"/>
      <c r="D964" s="18"/>
      <c r="E964" s="18"/>
      <c r="F964" s="18"/>
      <c r="G964" s="18"/>
      <c r="H964" s="18"/>
      <c r="I964" s="23"/>
      <c r="J964" s="23"/>
      <c r="K964" s="23"/>
      <c r="L964" s="17"/>
      <c r="N964" s="132"/>
      <c r="O964" s="18"/>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c r="BT964" s="4"/>
      <c r="BU964" s="4"/>
      <c r="BV964" s="4"/>
      <c r="BW964" s="4"/>
      <c r="BX964" s="4"/>
      <c r="BY964" s="4"/>
      <c r="BZ964" s="4"/>
      <c r="CA964" s="4"/>
      <c r="CB964" s="4"/>
      <c r="CC964" s="4"/>
      <c r="CD964" s="4"/>
    </row>
    <row r="965" spans="1:82" s="3" customFormat="1" x14ac:dyDescent="0.25">
      <c r="A965" s="20"/>
      <c r="B965" s="4"/>
      <c r="C965" s="18"/>
      <c r="D965" s="18"/>
      <c r="E965" s="18"/>
      <c r="F965" s="18"/>
      <c r="G965" s="18"/>
      <c r="H965" s="18"/>
      <c r="I965" s="23"/>
      <c r="J965" s="23"/>
      <c r="K965" s="23"/>
      <c r="L965" s="17"/>
      <c r="N965" s="132"/>
      <c r="O965" s="18"/>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c r="BT965" s="4"/>
      <c r="BU965" s="4"/>
      <c r="BV965" s="4"/>
      <c r="BW965" s="4"/>
      <c r="BX965" s="4"/>
      <c r="BY965" s="4"/>
      <c r="BZ965" s="4"/>
      <c r="CA965" s="4"/>
      <c r="CB965" s="4"/>
      <c r="CC965" s="4"/>
      <c r="CD965" s="4"/>
    </row>
    <row r="966" spans="1:82" x14ac:dyDescent="0.25">
      <c r="C966" s="18"/>
      <c r="D966" s="18"/>
      <c r="E966" s="18"/>
      <c r="F966" s="18"/>
      <c r="G966" s="18"/>
      <c r="H966" s="18"/>
      <c r="I966" s="23"/>
      <c r="J966" s="23"/>
      <c r="K966" s="23"/>
    </row>
    <row r="967" spans="1:82" x14ac:dyDescent="0.25">
      <c r="C967" s="18"/>
      <c r="D967" s="18"/>
      <c r="E967" s="18"/>
      <c r="F967" s="18"/>
      <c r="G967" s="18"/>
      <c r="H967" s="18"/>
      <c r="I967" s="23"/>
      <c r="J967" s="23"/>
      <c r="K967" s="23"/>
    </row>
    <row r="968" spans="1:82" x14ac:dyDescent="0.25">
      <c r="C968" s="18"/>
      <c r="D968" s="18"/>
      <c r="E968" s="18"/>
      <c r="F968" s="18"/>
      <c r="G968" s="18"/>
      <c r="H968" s="18"/>
      <c r="I968" s="23"/>
      <c r="J968" s="23"/>
      <c r="K968" s="23"/>
    </row>
    <row r="969" spans="1:82" x14ac:dyDescent="0.25">
      <c r="C969" s="18"/>
      <c r="D969" s="18"/>
      <c r="E969" s="18"/>
      <c r="F969" s="18"/>
      <c r="G969" s="18"/>
      <c r="H969" s="18"/>
      <c r="I969" s="23"/>
      <c r="J969" s="23"/>
      <c r="K969" s="23"/>
    </row>
    <row r="970" spans="1:82" x14ac:dyDescent="0.25">
      <c r="C970" s="18"/>
      <c r="D970" s="18"/>
      <c r="E970" s="18"/>
      <c r="F970" s="18"/>
      <c r="G970" s="18"/>
      <c r="H970" s="18"/>
      <c r="I970" s="23"/>
      <c r="J970" s="23"/>
      <c r="K970" s="23"/>
    </row>
    <row r="971" spans="1:82" x14ac:dyDescent="0.25">
      <c r="C971" s="18"/>
      <c r="D971" s="18"/>
      <c r="E971" s="18"/>
      <c r="F971" s="18"/>
      <c r="G971" s="18"/>
      <c r="H971" s="18"/>
      <c r="I971" s="23"/>
      <c r="J971" s="23"/>
      <c r="K971" s="23"/>
    </row>
    <row r="972" spans="1:82" x14ac:dyDescent="0.25">
      <c r="C972" s="18"/>
      <c r="D972" s="18"/>
      <c r="E972" s="18"/>
      <c r="F972" s="18"/>
      <c r="G972" s="18"/>
      <c r="H972" s="18"/>
      <c r="I972" s="23"/>
      <c r="J972" s="23"/>
      <c r="K972" s="23"/>
    </row>
    <row r="973" spans="1:82" x14ac:dyDescent="0.25">
      <c r="C973" s="18"/>
      <c r="D973" s="18"/>
      <c r="E973" s="18"/>
      <c r="F973" s="18"/>
      <c r="G973" s="18"/>
      <c r="H973" s="18"/>
      <c r="I973" s="23"/>
      <c r="J973" s="23"/>
      <c r="K973" s="23"/>
    </row>
    <row r="974" spans="1:82" x14ac:dyDescent="0.25">
      <c r="C974" s="18"/>
      <c r="D974" s="18"/>
      <c r="E974" s="18"/>
      <c r="F974" s="18"/>
      <c r="G974" s="18"/>
      <c r="H974" s="18"/>
      <c r="I974" s="23"/>
      <c r="J974" s="23"/>
      <c r="K974" s="23"/>
    </row>
    <row r="975" spans="1:82" x14ac:dyDescent="0.25">
      <c r="C975" s="18"/>
      <c r="D975" s="18"/>
      <c r="E975" s="18"/>
      <c r="F975" s="18"/>
      <c r="G975" s="18"/>
      <c r="H975" s="18"/>
      <c r="I975" s="23"/>
      <c r="J975" s="23"/>
      <c r="K975" s="23"/>
    </row>
    <row r="976" spans="1:82" x14ac:dyDescent="0.25">
      <c r="C976" s="18"/>
      <c r="D976" s="18"/>
      <c r="E976" s="18"/>
      <c r="F976" s="18"/>
      <c r="G976" s="18"/>
      <c r="H976" s="18"/>
      <c r="I976" s="23"/>
      <c r="J976" s="23"/>
      <c r="K976" s="23"/>
    </row>
    <row r="977" spans="3:11" x14ac:dyDescent="0.25">
      <c r="C977" s="18"/>
      <c r="D977" s="18"/>
      <c r="E977" s="18"/>
      <c r="F977" s="18"/>
      <c r="G977" s="18"/>
      <c r="H977" s="18"/>
      <c r="I977" s="23"/>
      <c r="J977" s="23"/>
      <c r="K977" s="23"/>
    </row>
    <row r="978" spans="3:11" x14ac:dyDescent="0.25">
      <c r="C978" s="18"/>
      <c r="D978" s="18"/>
      <c r="E978" s="18"/>
      <c r="F978" s="18"/>
      <c r="G978" s="18"/>
      <c r="H978" s="18"/>
      <c r="I978" s="23"/>
      <c r="J978" s="23"/>
      <c r="K978" s="23"/>
    </row>
    <row r="979" spans="3:11" x14ac:dyDescent="0.25">
      <c r="C979" s="18"/>
      <c r="D979" s="18"/>
      <c r="E979" s="18"/>
      <c r="F979" s="18"/>
      <c r="G979" s="18"/>
      <c r="H979" s="18"/>
      <c r="I979" s="23"/>
      <c r="J979" s="23"/>
      <c r="K979" s="23"/>
    </row>
    <row r="980" spans="3:11" x14ac:dyDescent="0.25">
      <c r="C980" s="18"/>
      <c r="D980" s="18"/>
      <c r="E980" s="18"/>
      <c r="F980" s="18"/>
      <c r="G980" s="18"/>
      <c r="H980" s="18"/>
      <c r="I980" s="23"/>
      <c r="J980" s="23"/>
      <c r="K980" s="23"/>
    </row>
    <row r="981" spans="3:11" x14ac:dyDescent="0.25">
      <c r="C981" s="18"/>
      <c r="D981" s="18"/>
      <c r="E981" s="18"/>
      <c r="F981" s="18"/>
      <c r="G981" s="18"/>
      <c r="H981" s="18"/>
      <c r="I981" s="23"/>
      <c r="J981" s="23"/>
      <c r="K981" s="23"/>
    </row>
    <row r="982" spans="3:11" x14ac:dyDescent="0.25">
      <c r="C982" s="18"/>
      <c r="D982" s="18"/>
      <c r="E982" s="18"/>
      <c r="F982" s="18"/>
      <c r="G982" s="18"/>
      <c r="H982" s="18"/>
      <c r="I982" s="23"/>
      <c r="J982" s="23"/>
      <c r="K982" s="23"/>
    </row>
    <row r="983" spans="3:11" x14ac:dyDescent="0.25">
      <c r="C983" s="18"/>
      <c r="D983" s="18"/>
      <c r="E983" s="18"/>
      <c r="F983" s="18"/>
      <c r="G983" s="18"/>
      <c r="H983" s="18"/>
      <c r="I983" s="23"/>
      <c r="J983" s="23"/>
      <c r="K983" s="23"/>
    </row>
    <row r="984" spans="3:11" x14ac:dyDescent="0.25">
      <c r="C984" s="18"/>
      <c r="D984" s="18"/>
      <c r="E984" s="18"/>
      <c r="F984" s="18"/>
      <c r="G984" s="18"/>
      <c r="H984" s="18"/>
      <c r="I984" s="23"/>
      <c r="J984" s="23"/>
      <c r="K984" s="23"/>
    </row>
    <row r="985" spans="3:11" x14ac:dyDescent="0.25">
      <c r="C985" s="18"/>
      <c r="D985" s="18"/>
      <c r="E985" s="18"/>
      <c r="F985" s="18"/>
      <c r="G985" s="18"/>
      <c r="H985" s="18"/>
      <c r="I985" s="23"/>
      <c r="J985" s="23"/>
      <c r="K985" s="23"/>
    </row>
    <row r="986" spans="3:11" x14ac:dyDescent="0.25">
      <c r="C986" s="18"/>
      <c r="D986" s="18"/>
      <c r="E986" s="18"/>
      <c r="F986" s="18"/>
      <c r="G986" s="18"/>
      <c r="H986" s="18"/>
      <c r="I986" s="23"/>
      <c r="J986" s="23"/>
      <c r="K986" s="23"/>
    </row>
    <row r="987" spans="3:11" x14ac:dyDescent="0.25">
      <c r="C987" s="18"/>
      <c r="D987" s="18"/>
      <c r="E987" s="18"/>
      <c r="F987" s="18"/>
      <c r="G987" s="18"/>
      <c r="H987" s="18"/>
      <c r="I987" s="23"/>
      <c r="J987" s="23"/>
      <c r="K987" s="23"/>
    </row>
    <row r="988" spans="3:11" x14ac:dyDescent="0.25">
      <c r="C988" s="18"/>
      <c r="D988" s="18"/>
      <c r="E988" s="18"/>
      <c r="F988" s="18"/>
      <c r="G988" s="18"/>
      <c r="H988" s="18"/>
      <c r="I988" s="23"/>
      <c r="J988" s="23"/>
      <c r="K988" s="23"/>
    </row>
    <row r="989" spans="3:11" x14ac:dyDescent="0.25">
      <c r="C989" s="18"/>
      <c r="D989" s="18"/>
      <c r="E989" s="18"/>
      <c r="F989" s="18"/>
      <c r="G989" s="18"/>
      <c r="H989" s="18"/>
      <c r="I989" s="23"/>
      <c r="J989" s="23"/>
      <c r="K989" s="23"/>
    </row>
    <row r="990" spans="3:11" x14ac:dyDescent="0.25">
      <c r="C990" s="18"/>
      <c r="D990" s="18"/>
      <c r="E990" s="18"/>
      <c r="F990" s="18"/>
      <c r="G990" s="18"/>
      <c r="H990" s="18"/>
      <c r="I990" s="23"/>
      <c r="J990" s="23"/>
      <c r="K990" s="23"/>
    </row>
    <row r="991" spans="3:11" x14ac:dyDescent="0.25">
      <c r="C991" s="18"/>
      <c r="D991" s="18"/>
      <c r="E991" s="18"/>
      <c r="F991" s="18"/>
      <c r="G991" s="18"/>
      <c r="H991" s="18"/>
      <c r="I991" s="23"/>
      <c r="J991" s="23"/>
      <c r="K991" s="23"/>
    </row>
    <row r="992" spans="3:11" x14ac:dyDescent="0.25">
      <c r="C992" s="18"/>
      <c r="D992" s="18"/>
      <c r="E992" s="18"/>
      <c r="F992" s="18"/>
      <c r="G992" s="18"/>
      <c r="H992" s="18"/>
      <c r="I992" s="23"/>
      <c r="J992" s="23"/>
      <c r="K992" s="23"/>
    </row>
    <row r="993" spans="3:11" x14ac:dyDescent="0.25">
      <c r="C993" s="18"/>
      <c r="D993" s="18"/>
      <c r="E993" s="18"/>
      <c r="F993" s="18"/>
      <c r="G993" s="18"/>
      <c r="H993" s="18"/>
      <c r="I993" s="23"/>
      <c r="J993" s="23"/>
      <c r="K993" s="23"/>
    </row>
    <row r="994" spans="3:11" x14ac:dyDescent="0.25">
      <c r="C994" s="18"/>
      <c r="D994" s="18"/>
      <c r="E994" s="18"/>
      <c r="F994" s="18"/>
      <c r="G994" s="18"/>
      <c r="H994" s="18"/>
      <c r="I994" s="23"/>
      <c r="J994" s="23"/>
      <c r="K994" s="23"/>
    </row>
    <row r="995" spans="3:11" x14ac:dyDescent="0.25">
      <c r="C995" s="18"/>
      <c r="D995" s="18"/>
      <c r="E995" s="18"/>
      <c r="F995" s="18"/>
      <c r="G995" s="18"/>
      <c r="H995" s="18"/>
      <c r="I995" s="23"/>
      <c r="J995" s="23"/>
      <c r="K995" s="23"/>
    </row>
    <row r="996" spans="3:11" x14ac:dyDescent="0.25">
      <c r="C996" s="18"/>
      <c r="D996" s="18"/>
      <c r="E996" s="18"/>
      <c r="F996" s="18"/>
      <c r="G996" s="18"/>
      <c r="H996" s="18"/>
      <c r="I996" s="23"/>
      <c r="J996" s="23"/>
      <c r="K996" s="23"/>
    </row>
    <row r="997" spans="3:11" x14ac:dyDescent="0.25">
      <c r="C997" s="18"/>
      <c r="D997" s="18"/>
      <c r="E997" s="18"/>
      <c r="F997" s="18"/>
      <c r="G997" s="18"/>
      <c r="H997" s="18"/>
      <c r="I997" s="23"/>
      <c r="J997" s="23"/>
      <c r="K997" s="23"/>
    </row>
    <row r="998" spans="3:11" x14ac:dyDescent="0.25">
      <c r="C998" s="18"/>
      <c r="D998" s="18"/>
      <c r="E998" s="18"/>
      <c r="F998" s="18"/>
      <c r="G998" s="18"/>
      <c r="H998" s="18"/>
      <c r="I998" s="23"/>
      <c r="J998" s="23"/>
      <c r="K998" s="23"/>
    </row>
    <row r="999" spans="3:11" x14ac:dyDescent="0.25">
      <c r="C999" s="18"/>
      <c r="D999" s="18"/>
      <c r="E999" s="18"/>
      <c r="F999" s="18"/>
      <c r="G999" s="18"/>
      <c r="H999" s="18"/>
      <c r="I999" s="23"/>
      <c r="J999" s="23"/>
      <c r="K999" s="23"/>
    </row>
    <row r="1000" spans="3:11" x14ac:dyDescent="0.25">
      <c r="C1000" s="18"/>
      <c r="D1000" s="18"/>
      <c r="E1000" s="18"/>
      <c r="F1000" s="18"/>
      <c r="G1000" s="18"/>
      <c r="H1000" s="18"/>
      <c r="I1000" s="23"/>
      <c r="J1000" s="23"/>
      <c r="K1000" s="23"/>
    </row>
    <row r="1001" spans="3:11" x14ac:dyDescent="0.25">
      <c r="C1001" s="18"/>
      <c r="D1001" s="18"/>
      <c r="E1001" s="18"/>
      <c r="F1001" s="18"/>
      <c r="G1001" s="18"/>
      <c r="H1001" s="18"/>
      <c r="I1001" s="23"/>
      <c r="J1001" s="23"/>
      <c r="K1001" s="23"/>
    </row>
    <row r="1002" spans="3:11" x14ac:dyDescent="0.25">
      <c r="C1002" s="18"/>
      <c r="D1002" s="18"/>
      <c r="E1002" s="18"/>
      <c r="F1002" s="18"/>
      <c r="G1002" s="18"/>
      <c r="H1002" s="18"/>
      <c r="I1002" s="23"/>
      <c r="J1002" s="23"/>
      <c r="K1002" s="23"/>
    </row>
    <row r="1003" spans="3:11" x14ac:dyDescent="0.25">
      <c r="C1003" s="18"/>
      <c r="D1003" s="18"/>
      <c r="E1003" s="18"/>
      <c r="F1003" s="18"/>
      <c r="G1003" s="18"/>
      <c r="H1003" s="18"/>
      <c r="I1003" s="23"/>
      <c r="J1003" s="23"/>
      <c r="K1003" s="23"/>
    </row>
    <row r="1004" spans="3:11" x14ac:dyDescent="0.25">
      <c r="C1004" s="18"/>
      <c r="D1004" s="18"/>
      <c r="E1004" s="18"/>
      <c r="F1004" s="18"/>
      <c r="G1004" s="18"/>
      <c r="H1004" s="18"/>
      <c r="I1004" s="23"/>
      <c r="J1004" s="23"/>
      <c r="K1004" s="23"/>
    </row>
    <row r="1005" spans="3:11" x14ac:dyDescent="0.25">
      <c r="C1005" s="18"/>
      <c r="D1005" s="18"/>
      <c r="E1005" s="18"/>
      <c r="F1005" s="18"/>
      <c r="G1005" s="18"/>
      <c r="H1005" s="18"/>
      <c r="I1005" s="23"/>
      <c r="J1005" s="23"/>
      <c r="K1005" s="23"/>
    </row>
    <row r="1006" spans="3:11" x14ac:dyDescent="0.25">
      <c r="C1006" s="18"/>
      <c r="D1006" s="18"/>
      <c r="E1006" s="18"/>
      <c r="F1006" s="18"/>
      <c r="G1006" s="18"/>
      <c r="H1006" s="18"/>
      <c r="I1006" s="23"/>
      <c r="J1006" s="23"/>
      <c r="K1006" s="23"/>
    </row>
    <row r="1007" spans="3:11" x14ac:dyDescent="0.25">
      <c r="C1007" s="18"/>
      <c r="D1007" s="18"/>
      <c r="E1007" s="18"/>
      <c r="F1007" s="18"/>
      <c r="G1007" s="18"/>
      <c r="H1007" s="18"/>
      <c r="I1007" s="23"/>
      <c r="J1007" s="23"/>
      <c r="K1007" s="23"/>
    </row>
    <row r="1008" spans="3:11" x14ac:dyDescent="0.25">
      <c r="C1008" s="18"/>
      <c r="D1008" s="18"/>
      <c r="E1008" s="18"/>
      <c r="F1008" s="18"/>
      <c r="G1008" s="18"/>
      <c r="H1008" s="18"/>
      <c r="I1008" s="23"/>
      <c r="J1008" s="23"/>
      <c r="K1008" s="23"/>
    </row>
    <row r="1009" spans="3:11" x14ac:dyDescent="0.25">
      <c r="C1009" s="18"/>
      <c r="D1009" s="18"/>
      <c r="E1009" s="18"/>
      <c r="F1009" s="18"/>
      <c r="G1009" s="18"/>
      <c r="H1009" s="18"/>
      <c r="I1009" s="23"/>
      <c r="J1009" s="23"/>
      <c r="K1009" s="23"/>
    </row>
    <row r="1010" spans="3:11" x14ac:dyDescent="0.25">
      <c r="C1010" s="18"/>
      <c r="D1010" s="18"/>
      <c r="E1010" s="18"/>
      <c r="F1010" s="18"/>
      <c r="G1010" s="18"/>
      <c r="H1010" s="18"/>
      <c r="I1010" s="23"/>
      <c r="J1010" s="23"/>
      <c r="K1010" s="23"/>
    </row>
    <row r="1011" spans="3:11" x14ac:dyDescent="0.25">
      <c r="C1011" s="18"/>
      <c r="D1011" s="18"/>
      <c r="E1011" s="18"/>
      <c r="F1011" s="18"/>
      <c r="G1011" s="18"/>
      <c r="H1011" s="18"/>
      <c r="I1011" s="23"/>
      <c r="J1011" s="23"/>
      <c r="K1011" s="23"/>
    </row>
    <row r="1012" spans="3:11" x14ac:dyDescent="0.25">
      <c r="C1012" s="18"/>
      <c r="D1012" s="18"/>
      <c r="E1012" s="18"/>
      <c r="F1012" s="18"/>
      <c r="G1012" s="18"/>
      <c r="H1012" s="18"/>
      <c r="I1012" s="23"/>
      <c r="J1012" s="23"/>
      <c r="K1012" s="23"/>
    </row>
    <row r="1013" spans="3:11" x14ac:dyDescent="0.25">
      <c r="C1013" s="18"/>
      <c r="D1013" s="18"/>
      <c r="E1013" s="18"/>
      <c r="F1013" s="18"/>
      <c r="G1013" s="18"/>
      <c r="H1013" s="18"/>
      <c r="I1013" s="23"/>
      <c r="J1013" s="23"/>
      <c r="K1013" s="23"/>
    </row>
    <row r="1014" spans="3:11" x14ac:dyDescent="0.25">
      <c r="C1014" s="18"/>
      <c r="D1014" s="18"/>
      <c r="E1014" s="18"/>
      <c r="F1014" s="18"/>
      <c r="G1014" s="18"/>
      <c r="H1014" s="18"/>
      <c r="I1014" s="23"/>
      <c r="J1014" s="23"/>
      <c r="K1014" s="23"/>
    </row>
    <row r="1015" spans="3:11" x14ac:dyDescent="0.25">
      <c r="C1015" s="18"/>
      <c r="D1015" s="18"/>
      <c r="E1015" s="18"/>
      <c r="F1015" s="18"/>
      <c r="G1015" s="18"/>
      <c r="H1015" s="18"/>
      <c r="I1015" s="23"/>
      <c r="J1015" s="23"/>
      <c r="K1015" s="23"/>
    </row>
    <row r="1016" spans="3:11" x14ac:dyDescent="0.25">
      <c r="C1016" s="18"/>
      <c r="D1016" s="18"/>
      <c r="E1016" s="18"/>
      <c r="F1016" s="18"/>
      <c r="G1016" s="18"/>
      <c r="H1016" s="18"/>
      <c r="I1016" s="23"/>
      <c r="J1016" s="23"/>
      <c r="K1016" s="23"/>
    </row>
    <row r="1017" spans="3:11" x14ac:dyDescent="0.25">
      <c r="C1017" s="18"/>
      <c r="D1017" s="18"/>
      <c r="E1017" s="18"/>
      <c r="F1017" s="18"/>
      <c r="G1017" s="18"/>
      <c r="H1017" s="18"/>
      <c r="I1017" s="23"/>
      <c r="J1017" s="23"/>
      <c r="K1017" s="23"/>
    </row>
    <row r="1018" spans="3:11" x14ac:dyDescent="0.25">
      <c r="C1018" s="18"/>
      <c r="D1018" s="18"/>
      <c r="E1018" s="18"/>
      <c r="F1018" s="18"/>
      <c r="G1018" s="18"/>
      <c r="H1018" s="18"/>
      <c r="I1018" s="23"/>
      <c r="J1018" s="23"/>
      <c r="K1018" s="23"/>
    </row>
    <row r="1019" spans="3:11" x14ac:dyDescent="0.25">
      <c r="C1019" s="18"/>
      <c r="D1019" s="18"/>
      <c r="E1019" s="18"/>
      <c r="F1019" s="18"/>
      <c r="G1019" s="18"/>
      <c r="H1019" s="18"/>
      <c r="I1019" s="23"/>
      <c r="J1019" s="23"/>
      <c r="K1019" s="23"/>
    </row>
    <row r="1020" spans="3:11" x14ac:dyDescent="0.25">
      <c r="C1020" s="18"/>
      <c r="D1020" s="18"/>
      <c r="E1020" s="18"/>
      <c r="F1020" s="18"/>
      <c r="G1020" s="18"/>
      <c r="H1020" s="18"/>
      <c r="I1020" s="23"/>
      <c r="J1020" s="23"/>
      <c r="K1020" s="23"/>
    </row>
    <row r="1021" spans="3:11" x14ac:dyDescent="0.25">
      <c r="C1021" s="18"/>
      <c r="D1021" s="18"/>
      <c r="E1021" s="18"/>
      <c r="F1021" s="18"/>
      <c r="G1021" s="18"/>
      <c r="H1021" s="18"/>
      <c r="I1021" s="23"/>
      <c r="J1021" s="23"/>
      <c r="K1021" s="23"/>
    </row>
    <row r="1022" spans="3:11" x14ac:dyDescent="0.25">
      <c r="C1022" s="18"/>
      <c r="D1022" s="18"/>
      <c r="E1022" s="18"/>
      <c r="F1022" s="18"/>
      <c r="G1022" s="18"/>
      <c r="H1022" s="18"/>
      <c r="I1022" s="23"/>
      <c r="J1022" s="23"/>
      <c r="K1022" s="23"/>
    </row>
    <row r="1023" spans="3:11" x14ac:dyDescent="0.25">
      <c r="C1023" s="18"/>
      <c r="D1023" s="18"/>
      <c r="E1023" s="18"/>
      <c r="F1023" s="18"/>
      <c r="G1023" s="18"/>
      <c r="H1023" s="18"/>
      <c r="I1023" s="23"/>
      <c r="J1023" s="23"/>
      <c r="K1023" s="23"/>
    </row>
    <row r="1024" spans="3:11" x14ac:dyDescent="0.25">
      <c r="C1024" s="18"/>
      <c r="D1024" s="18"/>
      <c r="E1024" s="18"/>
      <c r="F1024" s="18"/>
      <c r="G1024" s="18"/>
      <c r="H1024" s="18"/>
      <c r="I1024" s="23"/>
      <c r="J1024" s="23"/>
      <c r="K1024" s="23"/>
    </row>
    <row r="1025" spans="3:11" x14ac:dyDescent="0.25">
      <c r="C1025" s="18"/>
      <c r="D1025" s="18"/>
      <c r="E1025" s="18"/>
      <c r="F1025" s="18"/>
      <c r="G1025" s="18"/>
      <c r="H1025" s="18"/>
      <c r="I1025" s="23"/>
      <c r="J1025" s="23"/>
      <c r="K1025" s="23"/>
    </row>
    <row r="1026" spans="3:11" x14ac:dyDescent="0.25">
      <c r="C1026" s="18"/>
      <c r="D1026" s="18"/>
      <c r="E1026" s="18"/>
      <c r="F1026" s="18"/>
      <c r="G1026" s="18"/>
      <c r="H1026" s="18"/>
      <c r="I1026" s="23"/>
      <c r="J1026" s="23"/>
      <c r="K1026" s="23"/>
    </row>
    <row r="1027" spans="3:11" x14ac:dyDescent="0.25">
      <c r="C1027" s="18"/>
      <c r="D1027" s="18"/>
      <c r="E1027" s="18"/>
      <c r="F1027" s="18"/>
      <c r="G1027" s="18"/>
      <c r="H1027" s="18"/>
      <c r="I1027" s="23"/>
      <c r="J1027" s="23"/>
      <c r="K1027" s="23"/>
    </row>
    <row r="1028" spans="3:11" x14ac:dyDescent="0.25">
      <c r="C1028" s="18"/>
      <c r="D1028" s="18"/>
      <c r="E1028" s="18"/>
      <c r="F1028" s="18"/>
      <c r="G1028" s="18"/>
      <c r="H1028" s="18"/>
      <c r="I1028" s="23"/>
      <c r="J1028" s="23"/>
      <c r="K1028" s="23"/>
    </row>
    <row r="1029" spans="3:11" x14ac:dyDescent="0.25">
      <c r="C1029" s="18"/>
      <c r="D1029" s="18"/>
      <c r="E1029" s="18"/>
      <c r="F1029" s="18"/>
      <c r="G1029" s="18"/>
      <c r="H1029" s="18"/>
      <c r="I1029" s="23"/>
      <c r="J1029" s="23"/>
      <c r="K1029" s="23"/>
    </row>
    <row r="1030" spans="3:11" x14ac:dyDescent="0.25">
      <c r="C1030" s="18"/>
      <c r="D1030" s="18"/>
      <c r="E1030" s="18"/>
      <c r="F1030" s="18"/>
      <c r="G1030" s="18"/>
      <c r="H1030" s="18"/>
      <c r="I1030" s="23"/>
      <c r="J1030" s="23"/>
      <c r="K1030" s="23"/>
    </row>
    <row r="1031" spans="3:11" x14ac:dyDescent="0.25">
      <c r="C1031" s="18"/>
      <c r="D1031" s="18"/>
      <c r="E1031" s="18"/>
      <c r="F1031" s="18"/>
      <c r="G1031" s="18"/>
      <c r="H1031" s="18"/>
      <c r="I1031" s="23"/>
      <c r="J1031" s="23"/>
      <c r="K1031" s="23"/>
    </row>
    <row r="1032" spans="3:11" x14ac:dyDescent="0.25">
      <c r="C1032" s="18"/>
      <c r="D1032" s="18"/>
      <c r="E1032" s="18"/>
      <c r="F1032" s="18"/>
      <c r="G1032" s="18"/>
      <c r="H1032" s="18"/>
      <c r="I1032" s="23"/>
      <c r="J1032" s="23"/>
      <c r="K1032" s="23"/>
    </row>
    <row r="1033" spans="3:11" x14ac:dyDescent="0.25">
      <c r="C1033" s="18"/>
      <c r="D1033" s="18"/>
      <c r="E1033" s="18"/>
      <c r="F1033" s="18"/>
      <c r="G1033" s="18"/>
      <c r="H1033" s="18"/>
      <c r="I1033" s="23"/>
      <c r="J1033" s="23"/>
      <c r="K1033" s="23"/>
    </row>
    <row r="1034" spans="3:11" x14ac:dyDescent="0.25">
      <c r="C1034" s="18"/>
      <c r="D1034" s="18"/>
      <c r="E1034" s="18"/>
      <c r="F1034" s="18"/>
      <c r="G1034" s="18"/>
      <c r="H1034" s="18"/>
      <c r="I1034" s="23"/>
      <c r="J1034" s="23"/>
      <c r="K1034" s="23"/>
    </row>
    <row r="1035" spans="3:11" x14ac:dyDescent="0.25">
      <c r="C1035" s="18"/>
      <c r="D1035" s="18"/>
      <c r="E1035" s="18"/>
      <c r="F1035" s="18"/>
      <c r="G1035" s="18"/>
      <c r="H1035" s="18"/>
      <c r="I1035" s="23"/>
      <c r="J1035" s="23"/>
      <c r="K1035" s="23"/>
    </row>
    <row r="1036" spans="3:11" x14ac:dyDescent="0.25">
      <c r="C1036" s="18"/>
      <c r="D1036" s="18"/>
      <c r="E1036" s="18"/>
      <c r="F1036" s="18"/>
      <c r="G1036" s="18"/>
      <c r="H1036" s="18"/>
      <c r="I1036" s="23"/>
      <c r="J1036" s="23"/>
      <c r="K1036" s="23"/>
    </row>
    <row r="1037" spans="3:11" x14ac:dyDescent="0.25">
      <c r="C1037" s="18"/>
      <c r="D1037" s="18"/>
      <c r="E1037" s="18"/>
      <c r="F1037" s="18"/>
      <c r="G1037" s="18"/>
      <c r="H1037" s="18"/>
      <c r="I1037" s="23"/>
      <c r="J1037" s="23"/>
      <c r="K1037" s="23"/>
    </row>
    <row r="1038" spans="3:11" x14ac:dyDescent="0.25">
      <c r="C1038" s="18"/>
      <c r="E1038" s="18"/>
    </row>
    <row r="1039" spans="3:11" x14ac:dyDescent="0.25">
      <c r="C1039" s="18"/>
      <c r="E1039" s="18"/>
    </row>
  </sheetData>
  <mergeCells count="720">
    <mergeCell ref="E125:E126"/>
    <mergeCell ref="G10:G11"/>
    <mergeCell ref="G12:G13"/>
    <mergeCell ref="B132:B133"/>
    <mergeCell ref="C132:C133"/>
    <mergeCell ref="E132:E133"/>
    <mergeCell ref="F132:F133"/>
    <mergeCell ref="G132:G133"/>
    <mergeCell ref="C191:C194"/>
    <mergeCell ref="B191:B194"/>
    <mergeCell ref="E187:E188"/>
    <mergeCell ref="E189:E190"/>
    <mergeCell ref="E191:E194"/>
    <mergeCell ref="F187:F188"/>
    <mergeCell ref="F189:F190"/>
    <mergeCell ref="F191:F194"/>
    <mergeCell ref="G187:G188"/>
    <mergeCell ref="G189:G190"/>
    <mergeCell ref="G191:G194"/>
    <mergeCell ref="B187:B188"/>
    <mergeCell ref="B189:B190"/>
    <mergeCell ref="C187:C188"/>
    <mergeCell ref="C189:C190"/>
    <mergeCell ref="F154:F155"/>
    <mergeCell ref="G154:G155"/>
    <mergeCell ref="G351:G352"/>
    <mergeCell ref="G333:G334"/>
    <mergeCell ref="G335:G336"/>
    <mergeCell ref="G337:G338"/>
    <mergeCell ref="G265:G266"/>
    <mergeCell ref="G267:G268"/>
    <mergeCell ref="G271:G272"/>
    <mergeCell ref="G273:G274"/>
    <mergeCell ref="G275:G276"/>
    <mergeCell ref="G279:G280"/>
    <mergeCell ref="G299:G300"/>
    <mergeCell ref="G313:G314"/>
    <mergeCell ref="A156:K156"/>
    <mergeCell ref="H154:H155"/>
    <mergeCell ref="B169:B170"/>
    <mergeCell ref="C157:C158"/>
    <mergeCell ref="G157:G158"/>
    <mergeCell ref="H161:H162"/>
    <mergeCell ref="B154:B155"/>
    <mergeCell ref="C154:C155"/>
    <mergeCell ref="H157:H158"/>
    <mergeCell ref="H159:H160"/>
    <mergeCell ref="B157:B158"/>
    <mergeCell ref="F287:F306"/>
    <mergeCell ref="G239:G240"/>
    <mergeCell ref="G237:G238"/>
    <mergeCell ref="H208:H209"/>
    <mergeCell ref="G204:G205"/>
    <mergeCell ref="G202:G203"/>
    <mergeCell ref="G269:G270"/>
    <mergeCell ref="G277:G278"/>
    <mergeCell ref="G349:G350"/>
    <mergeCell ref="F307:F314"/>
    <mergeCell ref="F315:F330"/>
    <mergeCell ref="G339:G340"/>
    <mergeCell ref="F331:F337"/>
    <mergeCell ref="F339:F347"/>
    <mergeCell ref="G317:G318"/>
    <mergeCell ref="G319:G320"/>
    <mergeCell ref="G321:G322"/>
    <mergeCell ref="G323:G324"/>
    <mergeCell ref="G325:G326"/>
    <mergeCell ref="G307:G308"/>
    <mergeCell ref="G329:G330"/>
    <mergeCell ref="G341:G342"/>
    <mergeCell ref="G345:G346"/>
    <mergeCell ref="G347:G348"/>
    <mergeCell ref="I211:I258"/>
    <mergeCell ref="F349:F382"/>
    <mergeCell ref="G327:G328"/>
    <mergeCell ref="I132:I133"/>
    <mergeCell ref="B124:B126"/>
    <mergeCell ref="C124:C126"/>
    <mergeCell ref="E122:E123"/>
    <mergeCell ref="F122:F123"/>
    <mergeCell ref="F124:F126"/>
    <mergeCell ref="G122:G123"/>
    <mergeCell ref="G124:G126"/>
    <mergeCell ref="H122:H123"/>
    <mergeCell ref="H124:H126"/>
    <mergeCell ref="H132:H133"/>
    <mergeCell ref="G287:G288"/>
    <mergeCell ref="G289:G290"/>
    <mergeCell ref="G291:G292"/>
    <mergeCell ref="G293:G294"/>
    <mergeCell ref="G295:G296"/>
    <mergeCell ref="G297:G298"/>
    <mergeCell ref="G235:G236"/>
    <mergeCell ref="G233:G234"/>
    <mergeCell ref="C259:C260"/>
    <mergeCell ref="G369:G370"/>
    <mergeCell ref="F433:G434"/>
    <mergeCell ref="F435:F436"/>
    <mergeCell ref="B173:B174"/>
    <mergeCell ref="B165:B166"/>
    <mergeCell ref="C165:C166"/>
    <mergeCell ref="I259:I260"/>
    <mergeCell ref="F261:F282"/>
    <mergeCell ref="F259:F260"/>
    <mergeCell ref="G389:G390"/>
    <mergeCell ref="G391:G392"/>
    <mergeCell ref="G393:G394"/>
    <mergeCell ref="G395:G396"/>
    <mergeCell ref="G397:G398"/>
    <mergeCell ref="G399:G400"/>
    <mergeCell ref="G403:G404"/>
    <mergeCell ref="G405:G406"/>
    <mergeCell ref="F405:F406"/>
    <mergeCell ref="F383:F404"/>
    <mergeCell ref="G435:G436"/>
    <mergeCell ref="H433:H434"/>
    <mergeCell ref="H435:H436"/>
    <mergeCell ref="F427:G428"/>
    <mergeCell ref="F429:G430"/>
    <mergeCell ref="H261:H426"/>
    <mergeCell ref="F437:F438"/>
    <mergeCell ref="G437:G438"/>
    <mergeCell ref="H437:H438"/>
    <mergeCell ref="F439:G440"/>
    <mergeCell ref="F441:G442"/>
    <mergeCell ref="F443:G444"/>
    <mergeCell ref="F445:G446"/>
    <mergeCell ref="F447:G448"/>
    <mergeCell ref="F449:G450"/>
    <mergeCell ref="H439:H440"/>
    <mergeCell ref="F451:G452"/>
    <mergeCell ref="F453:G454"/>
    <mergeCell ref="H453:H454"/>
    <mergeCell ref="H451:H452"/>
    <mergeCell ref="H449:H450"/>
    <mergeCell ref="H447:H448"/>
    <mergeCell ref="H445:H446"/>
    <mergeCell ref="H443:H444"/>
    <mergeCell ref="H441:H442"/>
    <mergeCell ref="H427:H428"/>
    <mergeCell ref="H429:H430"/>
    <mergeCell ref="H431:H432"/>
    <mergeCell ref="E427:E432"/>
    <mergeCell ref="G407:G408"/>
    <mergeCell ref="G409:G410"/>
    <mergeCell ref="G411:G412"/>
    <mergeCell ref="G413:G414"/>
    <mergeCell ref="G415:G416"/>
    <mergeCell ref="G417:G418"/>
    <mergeCell ref="G421:G422"/>
    <mergeCell ref="F407:F422"/>
    <mergeCell ref="F423:F426"/>
    <mergeCell ref="G423:G424"/>
    <mergeCell ref="G425:G426"/>
    <mergeCell ref="F431:G432"/>
    <mergeCell ref="G419:G420"/>
    <mergeCell ref="C427:C432"/>
    <mergeCell ref="B427:B432"/>
    <mergeCell ref="G331:G332"/>
    <mergeCell ref="G379:G380"/>
    <mergeCell ref="G371:G372"/>
    <mergeCell ref="G373:G374"/>
    <mergeCell ref="G375:G376"/>
    <mergeCell ref="G377:G378"/>
    <mergeCell ref="G353:G354"/>
    <mergeCell ref="G355:G356"/>
    <mergeCell ref="G357:G358"/>
    <mergeCell ref="G359:G360"/>
    <mergeCell ref="G361:G362"/>
    <mergeCell ref="G363:G364"/>
    <mergeCell ref="G365:G366"/>
    <mergeCell ref="G367:G368"/>
    <mergeCell ref="E211:E426"/>
    <mergeCell ref="G305:G306"/>
    <mergeCell ref="G315:G316"/>
    <mergeCell ref="G383:G384"/>
    <mergeCell ref="G385:G386"/>
    <mergeCell ref="G387:G388"/>
    <mergeCell ref="G309:G310"/>
    <mergeCell ref="G311:G312"/>
    <mergeCell ref="H211:H258"/>
    <mergeCell ref="G261:G262"/>
    <mergeCell ref="G263:G264"/>
    <mergeCell ref="G229:G230"/>
    <mergeCell ref="G259:G260"/>
    <mergeCell ref="H259:H260"/>
    <mergeCell ref="G257:G258"/>
    <mergeCell ref="G255:G256"/>
    <mergeCell ref="G253:G254"/>
    <mergeCell ref="G251:G252"/>
    <mergeCell ref="G249:G250"/>
    <mergeCell ref="G247:G248"/>
    <mergeCell ref="G245:G246"/>
    <mergeCell ref="G211:G212"/>
    <mergeCell ref="G213:G214"/>
    <mergeCell ref="G215:G216"/>
    <mergeCell ref="G217:G218"/>
    <mergeCell ref="G219:G220"/>
    <mergeCell ref="G221:G222"/>
    <mergeCell ref="G223:G224"/>
    <mergeCell ref="G225:G226"/>
    <mergeCell ref="G231:G232"/>
    <mergeCell ref="H180:H181"/>
    <mergeCell ref="B178:B179"/>
    <mergeCell ref="B180:B181"/>
    <mergeCell ref="B259:B260"/>
    <mergeCell ref="G227:G228"/>
    <mergeCell ref="F211:F257"/>
    <mergeCell ref="G243:G244"/>
    <mergeCell ref="G241:G242"/>
    <mergeCell ref="H191:H192"/>
    <mergeCell ref="H193:H194"/>
    <mergeCell ref="B196:B197"/>
    <mergeCell ref="B198:B199"/>
    <mergeCell ref="B200:B201"/>
    <mergeCell ref="B202:B203"/>
    <mergeCell ref="B204:B205"/>
    <mergeCell ref="B206:B207"/>
    <mergeCell ref="B208:B209"/>
    <mergeCell ref="C196:C197"/>
    <mergeCell ref="C198:C199"/>
    <mergeCell ref="C200:C201"/>
    <mergeCell ref="C202:C203"/>
    <mergeCell ref="C204:C205"/>
    <mergeCell ref="C206:C207"/>
    <mergeCell ref="C208:C209"/>
    <mergeCell ref="G159:G160"/>
    <mergeCell ref="G161:G162"/>
    <mergeCell ref="E206:E209"/>
    <mergeCell ref="H206:H207"/>
    <mergeCell ref="G208:G209"/>
    <mergeCell ref="G180:G181"/>
    <mergeCell ref="H173:H174"/>
    <mergeCell ref="G173:G174"/>
    <mergeCell ref="H187:H188"/>
    <mergeCell ref="H189:H190"/>
    <mergeCell ref="B186:K186"/>
    <mergeCell ref="A182:K182"/>
    <mergeCell ref="B183:L183"/>
    <mergeCell ref="B184:B185"/>
    <mergeCell ref="C184:C185"/>
    <mergeCell ref="E184:E185"/>
    <mergeCell ref="F184:F185"/>
    <mergeCell ref="G184:G185"/>
    <mergeCell ref="H184:H185"/>
    <mergeCell ref="B175:B176"/>
    <mergeCell ref="C175:C176"/>
    <mergeCell ref="E175:E176"/>
    <mergeCell ref="F175:F176"/>
    <mergeCell ref="G175:G176"/>
    <mergeCell ref="E204:E205"/>
    <mergeCell ref="G206:G207"/>
    <mergeCell ref="E173:E174"/>
    <mergeCell ref="C173:C174"/>
    <mergeCell ref="C178:C179"/>
    <mergeCell ref="C180:C181"/>
    <mergeCell ref="E178:E179"/>
    <mergeCell ref="E180:E181"/>
    <mergeCell ref="F180:F181"/>
    <mergeCell ref="E196:E197"/>
    <mergeCell ref="E198:E199"/>
    <mergeCell ref="E200:E201"/>
    <mergeCell ref="H171:H172"/>
    <mergeCell ref="F169:F170"/>
    <mergeCell ref="F173:F174"/>
    <mergeCell ref="F165:F166"/>
    <mergeCell ref="F167:F168"/>
    <mergeCell ref="H178:H179"/>
    <mergeCell ref="H163:H164"/>
    <mergeCell ref="H165:H166"/>
    <mergeCell ref="H167:H168"/>
    <mergeCell ref="H169:H170"/>
    <mergeCell ref="G169:G170"/>
    <mergeCell ref="G167:G168"/>
    <mergeCell ref="G165:G166"/>
    <mergeCell ref="G163:G164"/>
    <mergeCell ref="H175:H176"/>
    <mergeCell ref="F178:F179"/>
    <mergeCell ref="G178:G179"/>
    <mergeCell ref="F163:F164"/>
    <mergeCell ref="F171:F172"/>
    <mergeCell ref="G171:G172"/>
    <mergeCell ref="B159:B160"/>
    <mergeCell ref="B161:B162"/>
    <mergeCell ref="E154:E155"/>
    <mergeCell ref="B163:B164"/>
    <mergeCell ref="E157:E158"/>
    <mergeCell ref="F157:F158"/>
    <mergeCell ref="B171:B172"/>
    <mergeCell ref="B167:B168"/>
    <mergeCell ref="E159:E160"/>
    <mergeCell ref="E161:E162"/>
    <mergeCell ref="E163:E164"/>
    <mergeCell ref="E165:E166"/>
    <mergeCell ref="E167:E168"/>
    <mergeCell ref="E169:E170"/>
    <mergeCell ref="E171:E172"/>
    <mergeCell ref="F159:F160"/>
    <mergeCell ref="F161:F162"/>
    <mergeCell ref="C171:C172"/>
    <mergeCell ref="C169:C170"/>
    <mergeCell ref="C167:C168"/>
    <mergeCell ref="C159:C160"/>
    <mergeCell ref="C161:C162"/>
    <mergeCell ref="C163:C164"/>
    <mergeCell ref="B148:B149"/>
    <mergeCell ref="E148:E149"/>
    <mergeCell ref="C148:C149"/>
    <mergeCell ref="F148:F149"/>
    <mergeCell ref="G148:G149"/>
    <mergeCell ref="H148:H149"/>
    <mergeCell ref="B150:B151"/>
    <mergeCell ref="B152:B153"/>
    <mergeCell ref="F150:F151"/>
    <mergeCell ref="F152:F153"/>
    <mergeCell ref="H150:H151"/>
    <mergeCell ref="H152:H153"/>
    <mergeCell ref="C152:C153"/>
    <mergeCell ref="C150:C151"/>
    <mergeCell ref="E152:E153"/>
    <mergeCell ref="E150:E151"/>
    <mergeCell ref="G152:G153"/>
    <mergeCell ref="G150:G151"/>
    <mergeCell ref="B122:B123"/>
    <mergeCell ref="C122:C123"/>
    <mergeCell ref="C114:C115"/>
    <mergeCell ref="E114:E115"/>
    <mergeCell ref="F114:F115"/>
    <mergeCell ref="G114:G115"/>
    <mergeCell ref="H114:H115"/>
    <mergeCell ref="B114:B115"/>
    <mergeCell ref="B116:B117"/>
    <mergeCell ref="C116:C117"/>
    <mergeCell ref="E116:E117"/>
    <mergeCell ref="F116:F117"/>
    <mergeCell ref="G116:G117"/>
    <mergeCell ref="H116:H117"/>
    <mergeCell ref="B118:B119"/>
    <mergeCell ref="C118:C119"/>
    <mergeCell ref="E118:E119"/>
    <mergeCell ref="F118:F119"/>
    <mergeCell ref="G118:G119"/>
    <mergeCell ref="B110:B113"/>
    <mergeCell ref="C110:C113"/>
    <mergeCell ref="E110:E113"/>
    <mergeCell ref="F110:F113"/>
    <mergeCell ref="G110:G111"/>
    <mergeCell ref="G112:G113"/>
    <mergeCell ref="H110:H113"/>
    <mergeCell ref="H118:H119"/>
    <mergeCell ref="B120:B121"/>
    <mergeCell ref="C120:C121"/>
    <mergeCell ref="H86:H87"/>
    <mergeCell ref="H90:H91"/>
    <mergeCell ref="H88:H89"/>
    <mergeCell ref="H101:H102"/>
    <mergeCell ref="H103:H104"/>
    <mergeCell ref="H105:H106"/>
    <mergeCell ref="G99:G100"/>
    <mergeCell ref="H99:H100"/>
    <mergeCell ref="B108:B109"/>
    <mergeCell ref="C108:C109"/>
    <mergeCell ref="E108:E109"/>
    <mergeCell ref="F108:F109"/>
    <mergeCell ref="H108:H109"/>
    <mergeCell ref="F101:F102"/>
    <mergeCell ref="F103:F104"/>
    <mergeCell ref="F105:F106"/>
    <mergeCell ref="F99:F100"/>
    <mergeCell ref="G101:G102"/>
    <mergeCell ref="G103:G104"/>
    <mergeCell ref="G105:G106"/>
    <mergeCell ref="B105:B106"/>
    <mergeCell ref="C101:C102"/>
    <mergeCell ref="C103:C104"/>
    <mergeCell ref="C105:C106"/>
    <mergeCell ref="B80:B81"/>
    <mergeCell ref="C80:C81"/>
    <mergeCell ref="C97:C98"/>
    <mergeCell ref="C99:C100"/>
    <mergeCell ref="H95:H96"/>
    <mergeCell ref="H97:H98"/>
    <mergeCell ref="F95:F96"/>
    <mergeCell ref="F97:F98"/>
    <mergeCell ref="G95:G96"/>
    <mergeCell ref="G97:G98"/>
    <mergeCell ref="B88:B89"/>
    <mergeCell ref="B90:B91"/>
    <mergeCell ref="C86:C87"/>
    <mergeCell ref="C88:C89"/>
    <mergeCell ref="C90:C91"/>
    <mergeCell ref="E86:E87"/>
    <mergeCell ref="E88:E89"/>
    <mergeCell ref="E90:E91"/>
    <mergeCell ref="F86:F87"/>
    <mergeCell ref="F88:F89"/>
    <mergeCell ref="F90:F91"/>
    <mergeCell ref="H80:H81"/>
    <mergeCell ref="F80:F81"/>
    <mergeCell ref="F82:F83"/>
    <mergeCell ref="B68:B71"/>
    <mergeCell ref="C68:C71"/>
    <mergeCell ref="C62:C63"/>
    <mergeCell ref="B62:B63"/>
    <mergeCell ref="C72:C73"/>
    <mergeCell ref="B72:B73"/>
    <mergeCell ref="E72:E73"/>
    <mergeCell ref="H84:H85"/>
    <mergeCell ref="B86:B87"/>
    <mergeCell ref="G86:G87"/>
    <mergeCell ref="F74:F75"/>
    <mergeCell ref="G74:G75"/>
    <mergeCell ref="H74:H75"/>
    <mergeCell ref="B76:B77"/>
    <mergeCell ref="C76:C77"/>
    <mergeCell ref="B78:B79"/>
    <mergeCell ref="F76:F77"/>
    <mergeCell ref="F78:F79"/>
    <mergeCell ref="C78:C79"/>
    <mergeCell ref="E78:E79"/>
    <mergeCell ref="B74:B75"/>
    <mergeCell ref="E74:E75"/>
    <mergeCell ref="C74:C75"/>
    <mergeCell ref="H78:H79"/>
    <mergeCell ref="H54:H55"/>
    <mergeCell ref="G54:G55"/>
    <mergeCell ref="G56:G57"/>
    <mergeCell ref="H56:H57"/>
    <mergeCell ref="C66:C67"/>
    <mergeCell ref="E68:E71"/>
    <mergeCell ref="G66:G67"/>
    <mergeCell ref="G64:G65"/>
    <mergeCell ref="G62:G63"/>
    <mergeCell ref="E58:E59"/>
    <mergeCell ref="F58:F59"/>
    <mergeCell ref="G58:G59"/>
    <mergeCell ref="H58:H59"/>
    <mergeCell ref="E62:E63"/>
    <mergeCell ref="C58:C59"/>
    <mergeCell ref="H20:H21"/>
    <mergeCell ref="A34:A36"/>
    <mergeCell ref="B18:B21"/>
    <mergeCell ref="F26:F27"/>
    <mergeCell ref="G26:G27"/>
    <mergeCell ref="H34:H35"/>
    <mergeCell ref="B34:B37"/>
    <mergeCell ref="C34:C37"/>
    <mergeCell ref="E34:E37"/>
    <mergeCell ref="F34:F37"/>
    <mergeCell ref="H36:H37"/>
    <mergeCell ref="G36:G37"/>
    <mergeCell ref="H18:H19"/>
    <mergeCell ref="B32:B33"/>
    <mergeCell ref="E32:E33"/>
    <mergeCell ref="C32:C33"/>
    <mergeCell ref="F32:F33"/>
    <mergeCell ref="G24:G25"/>
    <mergeCell ref="G28:G29"/>
    <mergeCell ref="F28:F29"/>
    <mergeCell ref="B22:B23"/>
    <mergeCell ref="E22:E23"/>
    <mergeCell ref="C22:C23"/>
    <mergeCell ref="B24:B25"/>
    <mergeCell ref="A38:A40"/>
    <mergeCell ref="H82:H83"/>
    <mergeCell ref="G48:G49"/>
    <mergeCell ref="H48:H49"/>
    <mergeCell ref="G32:G33"/>
    <mergeCell ref="C139:C140"/>
    <mergeCell ref="E38:E45"/>
    <mergeCell ref="C38:C45"/>
    <mergeCell ref="B38:B45"/>
    <mergeCell ref="C82:C83"/>
    <mergeCell ref="B82:B83"/>
    <mergeCell ref="B84:B85"/>
    <mergeCell ref="C84:C85"/>
    <mergeCell ref="E80:E81"/>
    <mergeCell ref="E82:E83"/>
    <mergeCell ref="E84:E85"/>
    <mergeCell ref="B95:B96"/>
    <mergeCell ref="B97:B98"/>
    <mergeCell ref="B99:B100"/>
    <mergeCell ref="B101:B102"/>
    <mergeCell ref="B103:B104"/>
    <mergeCell ref="C95:C96"/>
    <mergeCell ref="F64:F65"/>
    <mergeCell ref="F66:F67"/>
    <mergeCell ref="C24:C25"/>
    <mergeCell ref="H32:H33"/>
    <mergeCell ref="G50:G51"/>
    <mergeCell ref="H50:H51"/>
    <mergeCell ref="G52:G53"/>
    <mergeCell ref="H52:H53"/>
    <mergeCell ref="F24:F25"/>
    <mergeCell ref="G38:G39"/>
    <mergeCell ref="H38:H39"/>
    <mergeCell ref="G40:G41"/>
    <mergeCell ref="H40:H41"/>
    <mergeCell ref="F38:F45"/>
    <mergeCell ref="G44:G45"/>
    <mergeCell ref="H44:H45"/>
    <mergeCell ref="G42:G43"/>
    <mergeCell ref="H42:H43"/>
    <mergeCell ref="F46:F47"/>
    <mergeCell ref="G46:G47"/>
    <mergeCell ref="H46:H47"/>
    <mergeCell ref="B54:B57"/>
    <mergeCell ref="C54:C57"/>
    <mergeCell ref="B46:B47"/>
    <mergeCell ref="B48:B49"/>
    <mergeCell ref="E48:E49"/>
    <mergeCell ref="C48:C49"/>
    <mergeCell ref="F48:F49"/>
    <mergeCell ref="E28:E29"/>
    <mergeCell ref="C28:C29"/>
    <mergeCell ref="B28:B29"/>
    <mergeCell ref="B50:B51"/>
    <mergeCell ref="E50:E51"/>
    <mergeCell ref="C50:C51"/>
    <mergeCell ref="F50:F51"/>
    <mergeCell ref="C52:C53"/>
    <mergeCell ref="B52:B53"/>
    <mergeCell ref="F54:F57"/>
    <mergeCell ref="E52:E53"/>
    <mergeCell ref="F52:F53"/>
    <mergeCell ref="C46:C47"/>
    <mergeCell ref="E46:E47"/>
    <mergeCell ref="E54:E57"/>
    <mergeCell ref="B66:B67"/>
    <mergeCell ref="B1:K1"/>
    <mergeCell ref="B2:D2"/>
    <mergeCell ref="E2:E3"/>
    <mergeCell ref="F2:G2"/>
    <mergeCell ref="H2:H3"/>
    <mergeCell ref="I2:I3"/>
    <mergeCell ref="J2:K2"/>
    <mergeCell ref="A17:K17"/>
    <mergeCell ref="A14:K14"/>
    <mergeCell ref="F10:F13"/>
    <mergeCell ref="H10:H13"/>
    <mergeCell ref="B15:B16"/>
    <mergeCell ref="E15:E16"/>
    <mergeCell ref="C15:C16"/>
    <mergeCell ref="F15:F16"/>
    <mergeCell ref="G15:G16"/>
    <mergeCell ref="B5:B6"/>
    <mergeCell ref="C5:C6"/>
    <mergeCell ref="E5:E6"/>
    <mergeCell ref="F5:F6"/>
    <mergeCell ref="G5:G6"/>
    <mergeCell ref="B7:B8"/>
    <mergeCell ref="C7:C8"/>
    <mergeCell ref="G139:G140"/>
    <mergeCell ref="A54:A56"/>
    <mergeCell ref="A110:A112"/>
    <mergeCell ref="F120:F121"/>
    <mergeCell ref="G120:G121"/>
    <mergeCell ref="H120:H121"/>
    <mergeCell ref="G108:G109"/>
    <mergeCell ref="A68:A70"/>
    <mergeCell ref="B92:B93"/>
    <mergeCell ref="C92:C93"/>
    <mergeCell ref="E92:E93"/>
    <mergeCell ref="B60:B61"/>
    <mergeCell ref="E60:E61"/>
    <mergeCell ref="C60:C61"/>
    <mergeCell ref="F60:F61"/>
    <mergeCell ref="H60:H61"/>
    <mergeCell ref="G60:G61"/>
    <mergeCell ref="A107:K107"/>
    <mergeCell ref="E120:E121"/>
    <mergeCell ref="H62:H63"/>
    <mergeCell ref="H64:H65"/>
    <mergeCell ref="H66:H67"/>
    <mergeCell ref="F62:F63"/>
    <mergeCell ref="B64:B65"/>
    <mergeCell ref="E433:E454"/>
    <mergeCell ref="A94:K94"/>
    <mergeCell ref="B128:B129"/>
    <mergeCell ref="B144:B145"/>
    <mergeCell ref="E128:E129"/>
    <mergeCell ref="C128:C129"/>
    <mergeCell ref="F128:F129"/>
    <mergeCell ref="H128:H129"/>
    <mergeCell ref="G128:G129"/>
    <mergeCell ref="B130:B131"/>
    <mergeCell ref="E130:E131"/>
    <mergeCell ref="H144:H145"/>
    <mergeCell ref="G144:G145"/>
    <mergeCell ref="F144:F145"/>
    <mergeCell ref="E144:E145"/>
    <mergeCell ref="C144:C145"/>
    <mergeCell ref="C141:C142"/>
    <mergeCell ref="E136:E137"/>
    <mergeCell ref="C433:C454"/>
    <mergeCell ref="A127:K127"/>
    <mergeCell ref="B433:B454"/>
    <mergeCell ref="E141:E142"/>
    <mergeCell ref="F141:F142"/>
    <mergeCell ref="E103:E104"/>
    <mergeCell ref="H15:H16"/>
    <mergeCell ref="A4:K4"/>
    <mergeCell ref="A9:K9"/>
    <mergeCell ref="B10:B13"/>
    <mergeCell ref="C10:C13"/>
    <mergeCell ref="E10:E13"/>
    <mergeCell ref="H5:H6"/>
    <mergeCell ref="C18:C21"/>
    <mergeCell ref="G34:G35"/>
    <mergeCell ref="E18:E21"/>
    <mergeCell ref="F18:F21"/>
    <mergeCell ref="B30:B31"/>
    <mergeCell ref="E30:E31"/>
    <mergeCell ref="C30:C31"/>
    <mergeCell ref="F30:F31"/>
    <mergeCell ref="G7:G8"/>
    <mergeCell ref="F7:F8"/>
    <mergeCell ref="H7:H8"/>
    <mergeCell ref="B26:B27"/>
    <mergeCell ref="E26:E27"/>
    <mergeCell ref="C26:C27"/>
    <mergeCell ref="H24:H25"/>
    <mergeCell ref="E24:E25"/>
    <mergeCell ref="E7:E8"/>
    <mergeCell ref="F130:F131"/>
    <mergeCell ref="G130:G131"/>
    <mergeCell ref="H130:H131"/>
    <mergeCell ref="E64:E65"/>
    <mergeCell ref="E66:E67"/>
    <mergeCell ref="C64:C65"/>
    <mergeCell ref="E76:E77"/>
    <mergeCell ref="G84:G85"/>
    <mergeCell ref="H76:H77"/>
    <mergeCell ref="F84:F85"/>
    <mergeCell ref="G70:G71"/>
    <mergeCell ref="H70:H71"/>
    <mergeCell ref="F68:F69"/>
    <mergeCell ref="F70:F71"/>
    <mergeCell ref="F72:F73"/>
    <mergeCell ref="G72:G73"/>
    <mergeCell ref="H72:H73"/>
    <mergeCell ref="E95:E96"/>
    <mergeCell ref="E97:E98"/>
    <mergeCell ref="E99:E100"/>
    <mergeCell ref="E101:E102"/>
    <mergeCell ref="E105:E106"/>
    <mergeCell ref="G88:G89"/>
    <mergeCell ref="G90:G91"/>
    <mergeCell ref="B134:B135"/>
    <mergeCell ref="B195:L195"/>
    <mergeCell ref="A177:K177"/>
    <mergeCell ref="A143:K143"/>
    <mergeCell ref="I18:I19"/>
    <mergeCell ref="F92:F93"/>
    <mergeCell ref="G92:G93"/>
    <mergeCell ref="H92:H93"/>
    <mergeCell ref="H26:H27"/>
    <mergeCell ref="H28:H29"/>
    <mergeCell ref="G30:G31"/>
    <mergeCell ref="H30:H31"/>
    <mergeCell ref="F22:F23"/>
    <mergeCell ref="G22:G23"/>
    <mergeCell ref="H22:H23"/>
    <mergeCell ref="G76:G77"/>
    <mergeCell ref="G78:G79"/>
    <mergeCell ref="G80:G81"/>
    <mergeCell ref="G82:G83"/>
    <mergeCell ref="I20:I21"/>
    <mergeCell ref="H68:H69"/>
    <mergeCell ref="G68:G69"/>
    <mergeCell ref="B58:B59"/>
    <mergeCell ref="C130:C131"/>
    <mergeCell ref="H134:H135"/>
    <mergeCell ref="B136:B137"/>
    <mergeCell ref="C136:C137"/>
    <mergeCell ref="F136:F137"/>
    <mergeCell ref="G136:G137"/>
    <mergeCell ref="H136:H137"/>
    <mergeCell ref="B146:B147"/>
    <mergeCell ref="C146:C147"/>
    <mergeCell ref="E146:E147"/>
    <mergeCell ref="F146:F147"/>
    <mergeCell ref="G146:G147"/>
    <mergeCell ref="H146:H147"/>
    <mergeCell ref="E139:E140"/>
    <mergeCell ref="F139:F140"/>
    <mergeCell ref="E134:E135"/>
    <mergeCell ref="C134:C135"/>
    <mergeCell ref="F134:F135"/>
    <mergeCell ref="G134:G135"/>
    <mergeCell ref="H139:H140"/>
    <mergeCell ref="H141:H142"/>
    <mergeCell ref="B141:B142"/>
    <mergeCell ref="B139:B140"/>
    <mergeCell ref="G141:G142"/>
    <mergeCell ref="A138:K138"/>
    <mergeCell ref="G381:G382"/>
    <mergeCell ref="G301:G302"/>
    <mergeCell ref="G303:G304"/>
    <mergeCell ref="G343:G344"/>
    <mergeCell ref="C261:C426"/>
    <mergeCell ref="B261:B426"/>
    <mergeCell ref="I261:I426"/>
    <mergeCell ref="G401:G402"/>
    <mergeCell ref="H199:H201"/>
    <mergeCell ref="G199:G201"/>
    <mergeCell ref="F199:F201"/>
    <mergeCell ref="H202:H203"/>
    <mergeCell ref="H204:H205"/>
    <mergeCell ref="B210:L210"/>
    <mergeCell ref="G281:G282"/>
    <mergeCell ref="G283:G284"/>
    <mergeCell ref="G285:G286"/>
    <mergeCell ref="F283:F285"/>
    <mergeCell ref="C211:C258"/>
    <mergeCell ref="B211:B258"/>
    <mergeCell ref="F202:F203"/>
    <mergeCell ref="F204:F205"/>
    <mergeCell ref="F206:F209"/>
    <mergeCell ref="E202:E203"/>
  </mergeCells>
  <pageMargins left="0.19685039370078741" right="0" top="0" bottom="0" header="0" footer="0"/>
  <pageSetup paperSize="9" scale="61" fitToHeight="1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ВО</vt:lpstr>
      <vt:lpstr>ВО!Область_печати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Владимировна НОВОЖИЛОВА</dc:creator>
  <cp:lastModifiedBy>Виктория Николаевна Мерненко</cp:lastModifiedBy>
  <cp:lastPrinted>2022-03-15T13:08:59Z</cp:lastPrinted>
  <dcterms:created xsi:type="dcterms:W3CDTF">2015-06-24T08:29:00Z</dcterms:created>
  <dcterms:modified xsi:type="dcterms:W3CDTF">2025-05-13T11:15:36Z</dcterms:modified>
</cp:coreProperties>
</file>